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065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oiis</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2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3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4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5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6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7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8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9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0"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1"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2"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3"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4"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5"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6"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09"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List>
</comments>
</file>

<file path=xl/sharedStrings.xml><?xml version="1.0" encoding="utf-8"?>
<sst xmlns="http://schemas.openxmlformats.org/spreadsheetml/2006/main" count="770" uniqueCount="349">
  <si>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</si>
  <si>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</si>
  <si>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</si>
  <si>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</si>
  <si>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</si>
  <si>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</si>
  <si>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</si>
  <si>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</si>
  <si>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</si>
  <si>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</si>
  <si>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</si>
  <si>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</si>
  <si>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</si>
  <si>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</si>
  <si>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</si>
  <si>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</si>
  <si>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</si>
  <si>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</si>
  <si>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</si>
  <si>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</si>
  <si>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</si>
  <si>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</si>
  <si>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</si>
  <si>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</si>
  <si>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</si>
  <si>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</si>
  <si>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</si>
  <si>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item1</t>
  </si>
  <si>
    <t>Excess(+)</t>
  </si>
  <si>
    <t>item2</t>
  </si>
  <si>
    <t>item3</t>
  </si>
  <si>
    <t>item5</t>
  </si>
  <si>
    <t>Total in Figures</t>
  </si>
  <si>
    <t>Select</t>
  </si>
  <si>
    <t>%</t>
  </si>
  <si>
    <t>Item Wise</t>
  </si>
  <si>
    <t>Full Conversion</t>
  </si>
  <si>
    <t>Quoted Rate in Words</t>
  </si>
  <si>
    <t>Quoted Rate in Figures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</si>
  <si>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</si>
  <si>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</si>
  <si>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</si>
  <si>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</si>
  <si>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item4</t>
  </si>
  <si>
    <t>item6</t>
  </si>
  <si>
    <r>
      <t>Tender Inviting Authority:</t>
    </r>
    <r>
      <rPr>
        <b/>
        <sz val="11"/>
        <color indexed="60"/>
        <rFont val="Arial"/>
        <family val="2"/>
      </rPr>
      <t xml:space="preserve"> The Fertilisers and Chemicals Travancore ltd., Udyogamandal, Kochi-683501</t>
    </r>
  </si>
  <si>
    <r>
      <t xml:space="preserve">TOTAL AMOUNT  Without Taxes
</t>
    </r>
    <r>
      <rPr>
        <b/>
        <sz val="11"/>
        <color indexed="60"/>
        <rFont val="Arial"/>
        <family val="2"/>
      </rPr>
      <t>col (11) = (4) x (8)</t>
    </r>
  </si>
  <si>
    <r>
      <t xml:space="preserve">TOTAL AMOUNT  With Taxes
</t>
    </r>
    <r>
      <rPr>
        <b/>
        <sz val="11"/>
        <color indexed="60"/>
        <rFont val="Arial"/>
        <family val="2"/>
      </rPr>
      <t>col (12) = (10)  + (11)</t>
    </r>
  </si>
  <si>
    <t>item7</t>
  </si>
  <si>
    <t>Service Item Code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</si>
  <si>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</si>
  <si>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GST in %</t>
  </si>
  <si>
    <t>HSN/SAC code</t>
  </si>
  <si>
    <t>GSTIN</t>
  </si>
  <si>
    <t>PLACE/STATE OF WORK</t>
  </si>
  <si>
    <t>GST</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</si>
  <si>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</si>
  <si>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</si>
  <si>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</si>
  <si>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</si>
  <si>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</si>
  <si>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</si>
  <si>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</si>
  <si>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</si>
  <si>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</si>
  <si>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</si>
  <si>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</si>
  <si>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</si>
  <si>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</si>
  <si>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</si>
  <si>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</si>
  <si>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</si>
  <si>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</si>
  <si>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</si>
  <si>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</si>
  <si>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</si>
  <si>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</si>
  <si>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</si>
  <si>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</si>
  <si>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</si>
  <si>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</si>
  <si>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</si>
  <si>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</si>
  <si>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</si>
  <si>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</si>
  <si>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</si>
  <si>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</si>
  <si>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</si>
  <si>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</si>
  <si>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</si>
  <si>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</si>
  <si>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</si>
  <si>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M2</t>
  </si>
  <si>
    <t>M</t>
  </si>
  <si>
    <r>
      <t>Name of Work:</t>
    </r>
    <r>
      <rPr>
        <b/>
        <sz val="11"/>
        <color indexed="60"/>
        <rFont val="Arial"/>
        <family val="2"/>
      </rPr>
      <t xml:space="preserve">  Partial revamping of chithrabhavan hostel in FACT (Cochin Division) Township at Ambalamedu,Ernakulam</t>
    </r>
  </si>
  <si>
    <t>Partial revamping of chithrabhavan hostel in FACT (Cochin Division) Township at Ambalamedu,Ernakulam.</t>
  </si>
  <si>
    <t>Dismantling and removing the MP tiles / PWD tiles over the roof including ridges, hips, valley sheets, wind tiles and board ridges but excluding roof timber and stacking materials as per deptl.instructions.</t>
  </si>
  <si>
    <t>Dismantling and removing wrought and framed timber roof and floor and stacking materials as per deptl.instructions.</t>
  </si>
  <si>
    <t xml:space="preserve">Labour charges for dismantling carefully the existing  ceiling /partitions with AC sheets, Plywood / Hardboard /wood  etc and stacking them for reuse as per deptl.instructions. </t>
  </si>
  <si>
    <t>Chipping &amp; removing mosaic flooring / skirting in the toilet rooms and other areas very carefully without damaging the remaining portions and water supply items and removing the debris to places pointed out by the department.</t>
  </si>
  <si>
    <t>Chipping &amp; removing old cement plastered surface including racking out joints &amp; clearing the surface for replastering &amp; disposal of the debris as per directions within a distance of 150 m.</t>
  </si>
  <si>
    <t>Chipping &amp; removing portions of existing RCC works carefully without damaging the remaining structure &amp; removing the debris as per directions within a distance of 150 m.</t>
  </si>
  <si>
    <t>Dismantling and clearing away any thickness of rubble, brick, laterite in CM including disposal of debris as per directions within a distance of 150 m.</t>
  </si>
  <si>
    <t>Dismantling CC/RCC works including separately removing &amp; stacking available reinforcement &amp; clearing away the debris as per directions within a distance of 150 m.</t>
  </si>
  <si>
    <t>Dismantling and removing doors with or without ventilators including removal of shutters, hinges, holdfast and all other fittings and stacking materials as per deptl.instructions</t>
  </si>
  <si>
    <t xml:space="preserve">Dismantling and removing windows /ventilators/ shelves/ cup boards/AC frames etc including removal of shutters, hinges, holdfasts and all other fittings and stacking materials as per deptl.instructions
</t>
  </si>
  <si>
    <t>Taking down shutters of doors, windows and ventilators including removal of hinges and all other fittings and stacking as per deptl.instructions</t>
  </si>
  <si>
    <t>Dismantling carefully the existing RCC jalley of  size 500x250 mm without any damage and repair the same suitably using cement concrete/cement mortar and refixing the jally in position as per instructions</t>
  </si>
  <si>
    <t xml:space="preserve">Supplying and fixing Thambakam wood reepers in position for roofing work including cost of suitable wire nails etc. complete at all levels </t>
  </si>
  <si>
    <t>Labour for woodwork in wrought and put up with deptl.materials.</t>
  </si>
  <si>
    <t xml:space="preserve">Supply, fabrication and fixing   of steel structures made with M.S. hollow tubular sections  of  TATA /JINDAL of  different sections  with  insert plates,legs  etc. and blinding the hollow tubes with MS plates etc. at all heights with necessary welding ,scaffoldiing and   painting with two  coats of zinc chromate yellow metal  primer and two  coats of synthetic enamel paint with all labour and material charges etc. complete   </t>
  </si>
  <si>
    <t>Supplying and providing   Aluminium coloured roofing sheets "Tiled Profile" of  "Hindalco everlast " make  at all levels with minimum thickness of 0.5mm,  with suitable  anticorrossive corroshield selftapping scews, washers, overlaps of sheets with adequate sealing arrangements including cutting  sheets to  required  shape  /  length and fixing with  self tapping screws of  required diameter and length, etc.  as per manufacturer’s specifications.</t>
  </si>
  <si>
    <t>Supplying and fixing  10 mm or suitable dia Anchor bolts at all heights for fixing sunshade brackets including cost of bolt,drilling charges,scaffolding charges if required etc complete as per instructions</t>
  </si>
  <si>
    <t>Flooring with PCC 1:2:4 mix concrete using first class 20 mm and downgrade hard granite broken stone including mixing concrete, laying in panels, necessary formwork, consolidating, curing etc complete</t>
  </si>
  <si>
    <t>Brick work in CM 1:6 with country burnt bricks for super structure in ground floor up to 5 m height.</t>
  </si>
  <si>
    <t xml:space="preserve">Brick work in CM 1:6 with country burnt bricks- For super structure in First floor up to 5 m height or in each successive floor up to 5 m height, add to the corresponding item of work on super structure of previous floors.
</t>
  </si>
  <si>
    <t xml:space="preserve">Cement plastering with CM 1:4,12 mm thick one coat floated hard and trowelled smooth at all levels,excluding cost of cement
</t>
  </si>
  <si>
    <t>Charges for  plastering with neat cement flushing coat over the base plastering,excluding cost of cement</t>
  </si>
  <si>
    <t>Roofing with first class MP roofing tiles 340 mm nominal size over rafter and reaper already provided (Using deptl. MP tiles).</t>
  </si>
  <si>
    <t>Supplying to civil store M.P.Roofing tile 340 mm</t>
  </si>
  <si>
    <t>Resetting the existing M.P. hip and ridge tiles in surki mortar 1:½:1½ (or relaying)  including finishing the edges at all heights</t>
  </si>
  <si>
    <t>Providing surki mortar 1:½:1½ to the existing ridge, hip tiles and valley gutters including finishing the edges.</t>
  </si>
  <si>
    <t>Surki mortar bordering to tile roof about 65 Sq cm .in section including adding cement at all heights as per deptl.instructions.</t>
  </si>
  <si>
    <t xml:space="preserve">Valleying with 22 Guage Aluminium sheets , 900 mm wide with an overlap of 150 mm at joints including nailing with stainless steel nails of required length to the roof members as valley gutters at all heights including necessary scaffolding etc complete.
</t>
  </si>
  <si>
    <t>Supplying and fixing Anjili wood planed and framed work in position to the lines and levels etc. complete as per deptl. instructions.</t>
  </si>
  <si>
    <t xml:space="preserve">Providing, fabricating &amp; fixing in position to the door frame already provided, first class well seasoned Anjili wood single leaf/double leaf fully paneled shutters with 150 x 35 mm bottom &amp; lock frames, all other frames 100 x 35 mm &amp; 18 mm thick panel planks including all labour charges for fixing all hardware but excluding cost of hardware etc.complete. </t>
  </si>
  <si>
    <t xml:space="preserve">Providing &amp; Fixing in position fully glazed shutters (top or center hung) in first class well seasoned Anjiliwood &amp; 3 mm thick plain glass to suit the ventilator frames already provided with 70 x 30 mm frames and 20 x 12 mm teakwood beadings &amp; brass wire nails including all charges for fixing hardware but excluding cost of hardware etc.complete. </t>
  </si>
  <si>
    <t>Providing 3 mm thick plain glass for glazed shutters partition etc with wooden fillet, putty etc. including dismantling broken glass etc.</t>
  </si>
  <si>
    <t xml:space="preserve">Providing and fixing PVC door of syntex or equivalant make with  shutter frame made of extruded plastic section having dimension of 60 x 24 mm or nearest, paneling with single panel  hollow plastic section of  20 mm thick with  average wall thickness of 1 mm  and outer frame of door made of extruded plastic section of 48 x 40 mm or nearest  including providing and fixing all required fittings such as stainless steel butt hinges, PVC tower bolts, PVC handles etc.complete as per manufacturers specifications.
</t>
  </si>
  <si>
    <t>Providing guard bars to windows &amp; ventilators using suitable size M.S. rods using contractor’s own MS bars</t>
  </si>
  <si>
    <t>Providing and laying with approved brand  rectified Glazed Ceramic floor tiles of size 300x300 mm or more (thickness to be specified by the manufacturer), of 1st quality conforming to IS : 15622, of approved make, in suitable colours laid on 20 mm thick cement mortar 1:4 (1 Cement: 4 Coarse sand), jointing with grey cement slurry @ 3.3 kg/ sqm including grouting the joints with white cementand matching pigments etc., complete.</t>
  </si>
  <si>
    <t>Providing and fixing first quality ceramic glazed floor tiles conforming to IS :15622 (thickness to be specified by the manufacturer ) of approved make in all colours, shades of any size as approved by Engineer-in-Charge for dadoing to walls over 12 mm thick bed of cement Mortar 1:3 (1 cement: 3 coarse sand) and jointing with grey cement slurry @ 3.3kg per sqm including pointing in white cement mixed with pigmentof matching shade complete.</t>
  </si>
  <si>
    <t>Supplying  and  fixing  PVC floor  trap (single or multy type)   of approved brand 110 mm size with required  provision of  outlets and inlets as per manufacturers specifications, cutting and making good the walls and floors, etc. complete.</t>
  </si>
  <si>
    <t>Supplying and fixing 125 mm (5 inch) Stainless steel floor gratings (two piece) to PVC trap as per instructions at site</t>
  </si>
  <si>
    <t xml:space="preserve">Supplying and fixing approved quality  white glazed vitreous china flat back lipped front urinal of size 430x380x230 mm or nearest size  with 1No. 15 mm PVC heavy type connection and 1No.15mm CP regulating valve of superior make ,CP spreader with flush pipe  fixing the urinal to wall with Stainless steel screws with plastic grips including cutting and making good the walls etc. complete as per deptl instructions.  </t>
  </si>
  <si>
    <t>Supplying and fixing    urinal  partition  with "flair Division plate" of Johnson  white colour   or equivalent</t>
  </si>
  <si>
    <t xml:space="preserve">Supplying conveying and fitting 550x400mm or nearest size wash hand basin of white glazed vitreous china approved quality with a pair of special alloy bolts for fixing the basin on walls   with 1No. 15 mm heavy type CP brass pillar tap of approved make 1No.heavy type 15 mm  PVC connection and 1No.15 mm CP regulating valve of superior make ,1No. 15mm  CP waste coupling,32mm PVC waste pipe with cp learning nut 1No. etc. including cutting and making good  the walls,etc. complete.  </t>
  </si>
  <si>
    <t xml:space="preserve">Supplying and fixing at all levels approved quality /brand European type vitreous china white glazed water closet pan with P/S trap and White/Black duro plastic seat and lid with CP brass hinges and CP rubber buffers, 10 litre capacity PVC low level flushing cistern of approved make  with all fittings 1No.32mm CP brass flush bend, 1No:15mm superior   PVC connection heavy type ,15mm CP regulating valve,cutting and making good the walls and floors  including giving connection to sewer pipe with all necessary specials,etc. complete as per direction at site  </t>
  </si>
  <si>
    <t xml:space="preserve">Supplying  to civil store  white glazed Orissa pan of (Hindustan,Cera or equivalent) 580x440mm size with P/S trap including   all necessary specials,etc. </t>
  </si>
  <si>
    <t xml:space="preserve">Supplying to civil store PVC high level flushing cistern of 10 Ltr. Capacity of approved make and quality with all required arrangements viz, 1 No. 32 mm PVC flush pipe with learning nut, 1 No. 15 mm superior make 15 mm GM float valve &amp; inlet connection etc.complete. (of make CERA,JOHNSON,KHAJARIA or equivalent)
</t>
  </si>
  <si>
    <t>Charges for fixing deptl. Orissa Pan/IWC / EWC pan, wash hand basin,Sink etc. (Supplied by the Company) with accessories, making good surface to the existing finished levels etc. as per deptl.instructions.</t>
  </si>
  <si>
    <t>Supplying  Concealed Stop cock ¾ inch “CERA/ JOHNSON/ PARRYWARE or equivalent type</t>
  </si>
  <si>
    <t xml:space="preserve">Supplying  Angle valve with wall flange of standard range (CERA, JOHNSON or equivalent)
</t>
  </si>
  <si>
    <t>Supplying  Long body bib cock of  standard range CERA/JOHNSON or equivalent type</t>
  </si>
  <si>
    <t>Supplying   to Civil store  100 mm CP brass shower rose with 15 mm / 20 mm inlet and of approved brand / manufacturer</t>
  </si>
  <si>
    <t>Supplying   600  x 450 mm   or  nearest  size bevelled   edge   mirror  of approved  quality  superior  make " with hard board or plastic sheet  on the rear and fixing  the  same in position  with    necessary   plugs  &amp; SS screws etc complete</t>
  </si>
  <si>
    <t>Suppling and fixing 600 x20 mm or nearest  Stainless steel  heavy duty approved brand towel rod with brackets with necessary SS screws, pastic grips etc. complete</t>
  </si>
  <si>
    <t>Supplying  Health faucets of standard range approved  by Engineer-in-Charge (CERA,JOHNSON or equivalent brand)</t>
  </si>
  <si>
    <t>Supplying and fixing best quality SS soap dish including cost of screws, wooden plugs etc.</t>
  </si>
  <si>
    <t>Supplying to civil store 110 mm OD PVC pipe  having 4 Kg/cm2 pressure rating as per IS 4985 - Class II</t>
  </si>
  <si>
    <t>Supplying to civil store  63 mm OD PVC pipes having 4 Kg/cm2 pressure rating as per IS 4985 Class-II</t>
  </si>
  <si>
    <t>Supplying to civil store  50 mm OD PVC pipes having 6 Kg/cm2 pressure rating as per IS 4985 Class-III</t>
  </si>
  <si>
    <t>Supplying, laying and jointing with solvent cement, Rigid PVC pipes conforming to IS 4985 Class V (10 Kg/cm2 pressure rating) for water lines with all required concealed (brass embeded) PVC specials, such as Tees, bends, elbow, union, reducer etc. with clamps if any including necessary cutting and making good the walls, earth work if required etc.complete for 25 mm OD Pipe</t>
  </si>
  <si>
    <t>Earth work excavation in all classes of soil including narrickal but excluding hard rock which require blasting including back filling in basement &amp; sides of foundation, depositing on bank within an initial lead of 50 m including breaking clods, watering, ramming and sectioning of spoil bank etc.complete- Up to 1.5 m depth from ground level.</t>
  </si>
  <si>
    <t>Providing JCB Excavator or similar equipment for the removal of earth, waste, debris etc.including equipment hire charges, fuel charges, and operator’s charges etc.complete.</t>
  </si>
  <si>
    <t xml:space="preserve">Providing back dumping truck (Tipper Lorry) for transporting earth, waste,debris etc including hire charges for truck, fuel charges and operator’s charges etc.complete (Min.8 Hrs per day).
</t>
  </si>
  <si>
    <t>Felling trees of the girth ( measured at a height of 1m above ground level ) including uprooting,cutting of trunks and branches  and stacking of serviceable material and disposal of unserviceable material -Beyond 30 cm girth up to and including 60 cm girth</t>
  </si>
  <si>
    <t>Trimming, dressing &amp; sectioning of road berms, slopes on earth surface in all classes of soil and disposal of rubbish upto a distance of 150 M and levelling the area.</t>
  </si>
  <si>
    <t>Painting one priming coat with approved quality wood primer on wood work after rubbing with sand paper and cleaning all the surface including all cost of materials labour etc.</t>
  </si>
  <si>
    <t>Painting one priming coat on new/old iron work at all heighs  with approved quality zinc chromate yellow metal   primer of approved brand and quality at all heighs icluding cost of primer and materials,labour,scaffolding charges, cleaning the site etc.as per departmental instructions.</t>
  </si>
  <si>
    <t>Painting with synthetic enamel paint using approved quality paint as specified one coat (over a priming coat already done and paid separately) for wood work/iron work after cleaning the surface including cost of all materials and labour.</t>
  </si>
  <si>
    <t xml:space="preserve">Painting with synthetic enamel paint for each succeeding coat for woodwork/ ironwork including cost of all materials and labour. </t>
  </si>
  <si>
    <t>Painting one coat of priming coat on plastered surface (interior) with approved quality cement primer after cleaning the surface including all cost of materials, labour etc.</t>
  </si>
  <si>
    <t>Painting two coats with ready mixed plastic emulsion paint of approved quality and colour specified over the priming coat already done and paid separately after cleaning the surface well.</t>
  </si>
  <si>
    <t>Painting with one coat of “ exterior primer” of  approved quality  to walls after neatly cleaning the surface by removing loose paint, dirt etc.by cleaning with water, scrapping etc. at all heights including cost of all materials, labour charges, scaffolding charges etc.complete as per instructions.</t>
  </si>
  <si>
    <t>Painting with one coat of Exterior emulsion   Paints of approved quality and colour over the priming coat already done and paid separately after cleaning with cotton waste including cost of all materials, labour charges, scaffolding charges etc complete at all heights as per departmental instructions</t>
  </si>
  <si>
    <t xml:space="preserve">Painting with one coat to old surface/succeeding coat of  external emulsion of approved quality and colour after cleaning with cotton waste including cost of all materials, labour charges, scaffolding charges etc complete at all heights as per departmental instructions
</t>
  </si>
  <si>
    <t xml:space="preserve">Applying one coat best approved quality polyurethane clear wood finish one coat to doors, windows etc. after rubbing with sand paper and cleaning well the surfaces at all heights. </t>
  </si>
  <si>
    <t>Providing cup board shutters with approved quality wooden series Aluminium profiles having show case frame of size 66x32.5x0.83 mm,shutter frame of size 41.90x23x0.98 mm, Intermediate frame of size 32x32x0.80 mm (if required) having necessary shutters &amp; partitions (If required) as per requirement, covered with 3 mm hylam sheet inclusive of SS Handles, 75 mm SS hinges, Magnetic latches , necessary cleat angles,rubber beedings &amp; corners with all fixtures in SS screws etc complete as per directions at site</t>
  </si>
  <si>
    <t>Supplying and fxing stainless steel (SS 316) mosquito proof net to suit the existing door/window / Ventilator frames with suitable fixing arrangements as per instruction of Engineer- in -charge</t>
  </si>
  <si>
    <t xml:space="preserve">Supplying  stainless less steel butt hinges 150 mm  to department </t>
  </si>
  <si>
    <t>Supplying at site Stainless steel tower bolt ,200 mm long</t>
  </si>
  <si>
    <t>Supplying  12 mm dia 300 mm long stainless steel Aldrop with all fixtures.</t>
  </si>
  <si>
    <t>Supplying   to Civil store  Pad Lock 50 mm “Godrej Navatal “ with duplicate keys</t>
  </si>
  <si>
    <t>Supplying &amp; fixing flat iron hold fasts suitable to doors, windows ventilators etc. with necessary SS screws for fixing.</t>
  </si>
  <si>
    <t xml:space="preserve">Supplying  stainless less steel butt hinges 75 mm  to department </t>
  </si>
  <si>
    <t xml:space="preserve">Supplying stainless less steel  hooks &amp; eyes, 100 mm to department  </t>
  </si>
  <si>
    <t xml:space="preserve">Supplying stainless less steel  hooks &amp; eyes, 200 mm to department  </t>
  </si>
  <si>
    <t>Supplying at site Stainless steel tower bolt ,150 mm long</t>
  </si>
  <si>
    <t>Supply of Stain less steel screws suitable gauge, 25 mm in length</t>
  </si>
  <si>
    <t>Providing  and fixing   SS door handle 150 mm with SS screws etc. complete</t>
  </si>
  <si>
    <t>Supply and fixing stain less steel  hanger unit having min 3 hooks</t>
  </si>
  <si>
    <t xml:space="preserve">Painting letters or figures 2.50 cm, 4 cm, and 5 cm ht. Block, Roman, Italic or Indian with any kind of paint. </t>
  </si>
  <si>
    <t>Supplying to civil store  ball valve  forged "ZOLOTO"  or equivalent brand, 50 mm size</t>
  </si>
  <si>
    <t>Providing and fixing in position collapsible steel shutters with vertical channels  braced with flat iron diagonals  with top and bottom rail of T-iron complete with bolts, nuts, locking arrangement, stoppers, handles, including applying a priming coat of approved steel primer, as per IS 10521 spec or design as approved by Engineer-in-Charge</t>
  </si>
  <si>
    <t xml:space="preserve">Providing labour assistance for emergency works which are not covered in the Schedule of work-Man Mazdoor
</t>
  </si>
  <si>
    <t>Providing Plumber for waterline repair works for normal and odd hours (for 8 hour duty)</t>
  </si>
  <si>
    <t>Providing labour assistance for emergency works which are not covered in the Schedule of work- Skilled labour like Mason,Carpenter etc.</t>
  </si>
  <si>
    <t>Local application of chemical insecticides of brands specified in IS-6313 for anti- termite treatment of the interior portion of building like cup boards , walls, roof ceiling, other woodworks etc (Payment is for per Sq.m area  applied)</t>
  </si>
  <si>
    <t>Clearing sludge from septic tank &amp; depositing it to suitable places by mechanical transport or by digging pit &amp; filling back with earth, flushing the entire sewage line with water of adequate pressure, removing all debris etc. by engaging suitable type of men &amp; tools after carefully removing cover slabs &amp; closing the same after the completion of the work, sealing properly with cement plastering etc complete as per instructions.Above 5 Cu.m   &amp; up to 10 Cu.m volume</t>
  </si>
  <si>
    <t>No</t>
  </si>
  <si>
    <t>Kg</t>
  </si>
  <si>
    <t>Each</t>
  </si>
  <si>
    <t>Hour</t>
  </si>
  <si>
    <t>Day</t>
  </si>
  <si>
    <t>CD-CIV-MISCCIV21</t>
  </si>
  <si>
    <t>CD-CIV-MISCCIV22</t>
  </si>
  <si>
    <t>CD-CIV-MISCCIV16</t>
  </si>
  <si>
    <t>CD-CIV-MISCCIV24</t>
  </si>
  <si>
    <t>CD-CIV-MISCCIV07</t>
  </si>
  <si>
    <t>CD-CIV-MISCCIV06</t>
  </si>
  <si>
    <t>CD-CIV-MISCCIV01</t>
  </si>
  <si>
    <t>CD-CIV-MISCCIV05</t>
  </si>
  <si>
    <t>CD-CIV-MISCCIV02</t>
  </si>
  <si>
    <t>CD-CIV-MISCCIV03</t>
  </si>
  <si>
    <t>CD-CIV-MISCCIV04</t>
  </si>
  <si>
    <t>CD-CIV-MISCCIV611</t>
  </si>
  <si>
    <t>CD-CIV-GEN-139</t>
  </si>
  <si>
    <t>CD-CIV-GEN-139B</t>
  </si>
  <si>
    <t>CD-CIV-MISCCIV118</t>
  </si>
  <si>
    <t>CD-CIV-GEN-195</t>
  </si>
  <si>
    <t>CD-CIV-GEN-161C</t>
  </si>
  <si>
    <t>CD-CIV-MISCCIV599A</t>
  </si>
  <si>
    <t>CD-CIV-MISCCIV52</t>
  </si>
  <si>
    <t>CD-CIV-MISCCIV87</t>
  </si>
  <si>
    <t>CD-CIV-MISCCIV88</t>
  </si>
  <si>
    <t>CD-CIV-MISCCIV105</t>
  </si>
  <si>
    <t>CD-CIV-MISCCIV107</t>
  </si>
  <si>
    <t>CD-CIV-MISCCIV180</t>
  </si>
  <si>
    <t>CD-CIV-MISCCIV422</t>
  </si>
  <si>
    <t>CD-CIV-MISCCIV452</t>
  </si>
  <si>
    <t>CD-CIV-MISCCIV454</t>
  </si>
  <si>
    <t>CD-CIV-MISCCIV183</t>
  </si>
  <si>
    <t>CD-CIV-MISCCIV558</t>
  </si>
  <si>
    <t>CD-CIV-MISCCIV192A</t>
  </si>
  <si>
    <t>CD-CIV-MISCCIV114</t>
  </si>
  <si>
    <t>CD-CIV-MISCCIV119</t>
  </si>
  <si>
    <t>CD-CIV-MISCCIV122</t>
  </si>
  <si>
    <t>CD-CIV-MISCCIV139</t>
  </si>
  <si>
    <t xml:space="preserve">CD-CIV-MISCCIV124A  </t>
  </si>
  <si>
    <t>CD-CIV-MISCCIV395</t>
  </si>
  <si>
    <t>CD-CIV-MISCCIV109G</t>
  </si>
  <si>
    <t>CD-CIV-MISCCIV108D</t>
  </si>
  <si>
    <t>CD-CIV-MISCCIV433A</t>
  </si>
  <si>
    <t>CD-CIV-MISCCIV433B</t>
  </si>
  <si>
    <t>CD-CIV-GEN-026</t>
  </si>
  <si>
    <t>CD-CIV-GEN-026B</t>
  </si>
  <si>
    <t>CD-CIV-GEN-027</t>
  </si>
  <si>
    <t>CD-CIV-GEN-025</t>
  </si>
  <si>
    <t>CD-CIV-MISCCIV295A</t>
  </si>
  <si>
    <t>CD-CIV-MISCCIV298</t>
  </si>
  <si>
    <t>CD-CIV-MISCCIV300</t>
  </si>
  <si>
    <t>CD-CIV-MISCCIV508</t>
  </si>
  <si>
    <t>CD-CIV-MISCCIV504</t>
  </si>
  <si>
    <t>CD-CIV-MISCCIV503</t>
  </si>
  <si>
    <t>CD-CIV-MISCCIV272</t>
  </si>
  <si>
    <t>CD-CIV-MISCCIV518A</t>
  </si>
  <si>
    <t>CD-CIV-GEN-031A</t>
  </si>
  <si>
    <t>CD-CIV-MISCCIV509</t>
  </si>
  <si>
    <t>CD-CIV-MISCCIV613</t>
  </si>
  <si>
    <t>CD-CIV-MISCCIV591A</t>
  </si>
  <si>
    <t>CD-CIV-MISCCIV561C</t>
  </si>
  <si>
    <t>CD-CIV-MISCCIV561A</t>
  </si>
  <si>
    <t>CD-CIV-MISCCIV244A</t>
  </si>
  <si>
    <t>CD-CIV-MISCCIV43</t>
  </si>
  <si>
    <t>CD-CIV-MISCCIV378</t>
  </si>
  <si>
    <t>CD-CIV-MISCCIV379</t>
  </si>
  <si>
    <t>CD-CIV-GEN-204</t>
  </si>
  <si>
    <t>CD-CIV-MISCCIV28A</t>
  </si>
  <si>
    <t>CD-CIV-MISCCIV208</t>
  </si>
  <si>
    <t>CD-CIV-MISCPAINT02</t>
  </si>
  <si>
    <t>CD-CIV-MISCCIV215</t>
  </si>
  <si>
    <t>CD-CIV-MISCCIV216</t>
  </si>
  <si>
    <t>CD-CIV-MISCCIV199</t>
  </si>
  <si>
    <t>CD-CIV-MISCCIV201</t>
  </si>
  <si>
    <t>CD-CIV-MISCCIV200</t>
  </si>
  <si>
    <t>CD-CIV-MISCCIV203</t>
  </si>
  <si>
    <t>CD-CIV-MISCCIV204</t>
  </si>
  <si>
    <t>CD-CIV-MISCCIV456</t>
  </si>
  <si>
    <t>CD-CIV-GEN-213</t>
  </si>
  <si>
    <t>CD-CIV-MISCCIV492A</t>
  </si>
  <si>
    <t>CD-CIV-MISCCIV144A</t>
  </si>
  <si>
    <t>CD-CIV-MISCCIV155C</t>
  </si>
  <si>
    <t>CD-CIV-MISCCIV159A</t>
  </si>
  <si>
    <t>CD-CIV-MISCCIV283</t>
  </si>
  <si>
    <t>CD-CIV-MISCCIV161A</t>
  </si>
  <si>
    <t>CD-CIV-MISCCIV147A</t>
  </si>
  <si>
    <t>CD-CIV-MISCCIV153A</t>
  </si>
  <si>
    <t>CD-CIV-MISCCIV154A</t>
  </si>
  <si>
    <t>CD-CIV-MISCCIV155B</t>
  </si>
  <si>
    <t>CD-CIV-MISCCIV157</t>
  </si>
  <si>
    <t>CD-CIV-GEN-167</t>
  </si>
  <si>
    <t>CD-CIV-GEN-178</t>
  </si>
  <si>
    <t>CD-CIV-MISCCIV230</t>
  </si>
  <si>
    <t>CD-CIV-GEN-030D</t>
  </si>
  <si>
    <t>CD-CIV-MISCCIV130B</t>
  </si>
  <si>
    <t>CD-CIV-MISCCIV384</t>
  </si>
  <si>
    <t xml:space="preserve">CD-CIV-MISCCIV386A </t>
  </si>
  <si>
    <t>CD-CIV-MISCCIV386</t>
  </si>
  <si>
    <t>CD-CIV-MISCCIV457A</t>
  </si>
  <si>
    <t>CD-CIV-MISCCIV37</t>
  </si>
  <si>
    <r>
      <t>M</t>
    </r>
    <r>
      <rPr>
        <vertAlign val="superscript"/>
        <sz val="12"/>
        <rFont val="Times New Roman"/>
        <family val="1"/>
      </rPr>
      <t>2</t>
    </r>
  </si>
  <si>
    <r>
      <t>M</t>
    </r>
    <r>
      <rPr>
        <vertAlign val="superscript"/>
        <sz val="12"/>
        <rFont val="Times New Roman"/>
        <family val="1"/>
      </rPr>
      <t>3</t>
    </r>
  </si>
  <si>
    <r>
      <t>Supplying 1</t>
    </r>
    <r>
      <rPr>
        <vertAlign val="superscript"/>
        <sz val="12"/>
        <rFont val="Times New Roman"/>
        <family val="1"/>
      </rPr>
      <t>st</t>
    </r>
    <r>
      <rPr>
        <sz val="12"/>
        <rFont val="Times New Roman"/>
        <family val="1"/>
      </rPr>
      <t xml:space="preserve"> class and well-seasoned Thambakam wood scantling at site in required dimensions as per deptl.instructions.</t>
    </r>
  </si>
  <si>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</si>
  <si>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</si>
  <si>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</si>
  <si>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</si>
  <si>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</si>
  <si>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</si>
  <si>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</si>
  <si>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</si>
  <si>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</si>
  <si>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</si>
  <si>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</si>
  <si>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</si>
  <si>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</si>
  <si>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</si>
  <si>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</si>
  <si>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</si>
  <si>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</si>
  <si>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</si>
  <si>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</si>
  <si>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</si>
  <si>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</si>
  <si>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</si>
  <si>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</si>
  <si>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</si>
  <si>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</si>
  <si>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</si>
  <si>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</si>
  <si>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</si>
  <si>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</si>
  <si>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</si>
  <si>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</si>
  <si>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</si>
  <si>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</si>
  <si>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</si>
  <si>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</si>
  <si>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</si>
  <si>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</si>
  <si>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</si>
  <si>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</si>
  <si>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</si>
  <si>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</si>
  <si>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</si>
  <si>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</si>
  <si>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</si>
  <si>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</si>
  <si>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</si>
  <si>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</si>
  <si>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</si>
  <si>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</si>
  <si>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</si>
  <si>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</si>
  <si>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</si>
  <si>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</si>
  <si>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Ceiling with 4 mm  non  AC plain sheets “E” board of Everest or equivalent screwed on to the underside of frame work already provided including  necessary SS screws, wire nails &amp; cost of all materials &amp; scaffolding charges etc. complete as  per deptl. instructions.</t>
  </si>
  <si>
    <r>
      <t xml:space="preserve">Contract No:  </t>
    </r>
    <r>
      <rPr>
        <b/>
        <sz val="11"/>
        <color indexed="60"/>
        <rFont val="Arial"/>
        <family val="2"/>
      </rPr>
      <t xml:space="preserve"> 04038/2020-2021/E22400</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</si>
</sst>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0"/>
    <numFmt numFmtId="178" formatCode="0.00;[Red]0.00"/>
  </numFmts>
  <fonts count="6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23"/>
      <name val="Arial"/>
      <family val="2"/>
    </font>
    <font>
      <b/>
      <u val="single"/>
      <sz val="11"/>
      <color indexed="23"/>
      <name val="Arial"/>
      <family val="2"/>
    </font>
    <font>
      <sz val="11"/>
      <color indexed="31"/>
      <name val="Arial"/>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2"/>
      <name val="Times New Roman"/>
      <family val="1"/>
    </font>
    <font>
      <sz val="12"/>
      <color indexed="8"/>
      <name val="Times New Roman"/>
      <family val="1"/>
    </font>
    <font>
      <vertAlign val="superscrip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rgb="FFCC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8">
    <xf numFmtId="0" fontId="0" fillId="0" borderId="0" xfId="0" applyFont="1" applyAlignment="1">
      <alignment/>
    </xf>
    <xf numFmtId="0" fontId="3" fillId="0" borderId="0" xfId="57" applyNumberFormat="1" applyFont="1" applyFill="1" applyBorder="1" applyAlignment="1">
      <alignment vertical="center"/>
      <protection/>
    </xf>
    <xf numFmtId="0" fontId="18" fillId="0" borderId="0" xfId="57" applyNumberFormat="1" applyFont="1" applyFill="1" applyBorder="1" applyAlignment="1" applyProtection="1">
      <alignment vertical="center"/>
      <protection locked="0"/>
    </xf>
    <xf numFmtId="0" fontId="1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2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21"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23" fillId="32"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24" fillId="33" borderId="10" xfId="59" applyNumberFormat="1" applyFont="1" applyFill="1" applyBorder="1" applyAlignment="1">
      <alignment horizontal="center" vertical="top" wrapText="1"/>
      <protection/>
    </xf>
    <xf numFmtId="0" fontId="24"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5" fillId="32" borderId="10" xfId="64" applyNumberFormat="1" applyFont="1" applyFill="1" applyBorder="1" applyAlignment="1">
      <alignment horizontal="center" vertical="center"/>
    </xf>
    <xf numFmtId="0" fontId="26" fillId="0" borderId="19"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 fillId="0" borderId="0" xfId="57" applyNumberFormat="1" applyFont="1" applyFill="1" applyBorder="1" applyAlignment="1" applyProtection="1">
      <alignment horizontal="center" vertical="center" wrapText="1"/>
      <protection locked="0"/>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10" fontId="2" fillId="32" borderId="12" xfId="57" applyNumberFormat="1" applyFont="1" applyFill="1" applyBorder="1" applyAlignment="1" applyProtection="1">
      <alignment horizontal="right" vertical="center"/>
      <protection locked="0"/>
    </xf>
    <xf numFmtId="9" fontId="3" fillId="0" borderId="0" xfId="57" applyNumberFormat="1" applyFont="1" applyFill="1" applyAlignment="1">
      <alignment vertical="center"/>
      <protection/>
    </xf>
    <xf numFmtId="0" fontId="2" fillId="32" borderId="15" xfId="59" applyNumberFormat="1" applyFont="1" applyFill="1" applyBorder="1" applyAlignment="1" applyProtection="1">
      <alignment horizontal="left" vertical="top"/>
      <protection locked="0"/>
    </xf>
    <xf numFmtId="0" fontId="2" fillId="35" borderId="10" xfId="57" applyNumberFormat="1" applyFont="1" applyFill="1" applyBorder="1" applyAlignment="1">
      <alignment horizontal="center" vertical="top" wrapText="1"/>
      <protection/>
    </xf>
    <xf numFmtId="49" fontId="2" fillId="35" borderId="10" xfId="57" applyNumberFormat="1" applyFont="1" applyFill="1" applyBorder="1" applyAlignment="1" applyProtection="1">
      <alignment horizontal="center" vertical="center" wrapText="1"/>
      <protection locked="0"/>
    </xf>
    <xf numFmtId="2" fontId="6" fillId="0" borderId="11" xfId="59" applyNumberFormat="1" applyFont="1" applyFill="1" applyBorder="1" applyAlignment="1">
      <alignment vertical="center"/>
      <protection/>
    </xf>
    <xf numFmtId="0" fontId="2" fillId="0" borderId="11" xfId="59" applyNumberFormat="1" applyFont="1" applyFill="1" applyBorder="1" applyAlignment="1">
      <alignment horizontal="left" vertical="top" wrapText="1"/>
      <protection/>
    </xf>
    <xf numFmtId="0" fontId="28" fillId="0" borderId="11" xfId="59" applyNumberFormat="1" applyFont="1" applyFill="1" applyBorder="1" applyAlignment="1">
      <alignment horizontal="center" vertical="center"/>
      <protection/>
    </xf>
    <xf numFmtId="0" fontId="28" fillId="0" borderId="11" xfId="0" applyFont="1" applyFill="1" applyBorder="1" applyAlignment="1">
      <alignment horizontal="justify" vertical="top" wrapText="1"/>
    </xf>
    <xf numFmtId="0" fontId="29" fillId="0" borderId="11" xfId="59" applyNumberFormat="1" applyFont="1" applyFill="1" applyBorder="1" applyAlignment="1">
      <alignment horizontal="left" vertical="center" wrapText="1"/>
      <protection/>
    </xf>
    <xf numFmtId="0" fontId="28" fillId="0" borderId="11" xfId="0" applyFont="1" applyFill="1" applyBorder="1" applyAlignment="1">
      <alignment horizontal="center" vertical="top" wrapText="1"/>
    </xf>
    <xf numFmtId="0" fontId="28" fillId="0" borderId="11" xfId="0" applyFont="1" applyFill="1" applyBorder="1" applyAlignment="1">
      <alignment horizontal="center" vertical="top"/>
    </xf>
    <xf numFmtId="2" fontId="28" fillId="0" borderId="22" xfId="58" applyNumberFormat="1" applyFont="1" applyFill="1" applyBorder="1" applyAlignment="1" applyProtection="1">
      <alignment horizontal="center" vertical="center" readingOrder="1"/>
      <protection/>
    </xf>
    <xf numFmtId="0" fontId="31" fillId="0" borderId="22" xfId="57" applyNumberFormat="1" applyFont="1" applyFill="1" applyBorder="1" applyAlignment="1" applyProtection="1">
      <alignment horizontal="center" vertical="center" readingOrder="1"/>
      <protection/>
    </xf>
    <xf numFmtId="0" fontId="28" fillId="0" borderId="11" xfId="0" applyFont="1" applyFill="1" applyBorder="1" applyAlignment="1">
      <alignment horizontal="justify" vertical="top"/>
    </xf>
    <xf numFmtId="2" fontId="28" fillId="0" borderId="11" xfId="0" applyNumberFormat="1" applyFont="1" applyFill="1" applyBorder="1" applyAlignment="1">
      <alignment horizontal="center" vertical="top" wrapText="1"/>
    </xf>
    <xf numFmtId="0" fontId="28" fillId="0" borderId="0" xfId="0" applyFont="1" applyFill="1" applyAlignment="1">
      <alignment horizontal="center" vertical="top"/>
    </xf>
    <xf numFmtId="0" fontId="28" fillId="0" borderId="11" xfId="0" applyFont="1" applyFill="1" applyBorder="1" applyAlignment="1">
      <alignment horizontal="justify" vertical="top" wrapText="1" shrinkToFit="1"/>
    </xf>
    <xf numFmtId="4" fontId="28" fillId="0" borderId="11" xfId="0" applyNumberFormat="1" applyFont="1" applyFill="1" applyBorder="1" applyAlignment="1">
      <alignment horizontal="center" vertical="top" wrapText="1"/>
    </xf>
    <xf numFmtId="4" fontId="28" fillId="0" borderId="11" xfId="0" applyNumberFormat="1" applyFont="1" applyFill="1" applyBorder="1" applyAlignment="1">
      <alignment horizontal="center" vertical="top"/>
    </xf>
    <xf numFmtId="2" fontId="28" fillId="0" borderId="11" xfId="59" applyNumberFormat="1" applyFont="1" applyFill="1" applyBorder="1" applyAlignment="1">
      <alignment horizontal="center" vertical="center"/>
      <protection/>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2" fillId="36" borderId="15" xfId="59"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19" fillId="0" borderId="21" xfId="57" applyNumberFormat="1" applyFont="1" applyFill="1" applyBorder="1" applyAlignment="1" applyProtection="1">
      <alignment horizontal="center" wrapText="1"/>
      <protection locked="0"/>
    </xf>
    <xf numFmtId="0" fontId="2" fillId="37" borderId="11" xfId="59" applyNumberFormat="1" applyFont="1" applyFill="1" applyBorder="1" applyAlignment="1" applyProtection="1">
      <alignment horizontal="center" vertical="center"/>
      <protection locked="0"/>
    </xf>
    <xf numFmtId="0" fontId="0" fillId="0" borderId="11" xfId="0" applyBorder="1" applyAlignment="1">
      <alignment/>
    </xf>
    <xf numFmtId="0" fontId="9" fillId="0" borderId="0" xfId="0" applyFont="1" applyAlignment="1">
      <alignment horizontal="center" vertical="center"/>
    </xf>
    <xf numFmtId="0" fontId="0" fillId="32" borderId="11" xfId="0" applyFill="1" applyBorder="1" applyAlignment="1" applyProtection="1">
      <alignment horizontal="left" vertical="top" inden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2381250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BD113"/>
  <sheetViews>
    <sheetView showGridLines="0" zoomScale="80" zoomScaleNormal="80" zoomScalePageLayoutView="0" workbookViewId="0" topLeftCell="A113">
      <selection activeCell="R69" sqref="R69"/>
    </sheetView>
  </sheetViews>
  <sheetFormatPr defaultColWidth="9.140625" defaultRowHeight="15"/>
  <cols>
    <col min="1" max="1" width="10.8515625" style="23" customWidth="1"/>
    <col min="2" max="2" width="96.421875" style="23" customWidth="1"/>
    <col min="3" max="3" width="9.140625" style="23" customWidth="1"/>
    <col min="4" max="4" width="13.421875" style="23" customWidth="1"/>
    <col min="5" max="5" width="10.140625" style="23" customWidth="1"/>
    <col min="6" max="6" width="15.140625" style="23" hidden="1" customWidth="1"/>
    <col min="7" max="7" width="14.140625" style="23" hidden="1" customWidth="1"/>
    <col min="8" max="8" width="20.7109375" style="23" customWidth="1"/>
    <col min="9" max="10" width="12.140625" style="23" hidden="1" customWidth="1"/>
    <col min="11" max="11" width="19.57421875" style="23" hidden="1" customWidth="1"/>
    <col min="12" max="12" width="10.421875" style="23" customWidth="1"/>
    <col min="13" max="13" width="16.57421875" style="23" customWidth="1"/>
    <col min="14" max="14" width="13.7109375" style="43" hidden="1" customWidth="1"/>
    <col min="15" max="15" width="12.28125" style="23" hidden="1" customWidth="1"/>
    <col min="16" max="16" width="13.57421875" style="23" hidden="1" customWidth="1"/>
    <col min="17" max="17" width="13.421875" style="23" customWidth="1"/>
    <col min="18" max="18" width="12.57421875" style="23" customWidth="1"/>
    <col min="19" max="20" width="12.28125" style="23" hidden="1" customWidth="1"/>
    <col min="21" max="21" width="15.421875" style="23"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56" width="6.7109375" style="23" hidden="1" customWidth="1"/>
    <col min="57" max="16384" width="9.140625" style="23" customWidth="1"/>
  </cols>
  <sheetData>
    <row r="1" spans="1:17" s="1" customFormat="1" ht="30" customHeight="1">
      <c r="A1" s="100" t="str">
        <f>B2&amp;" BoQ"</f>
        <v>Item Wise BoQ</v>
      </c>
      <c r="B1" s="100"/>
      <c r="C1" s="100"/>
      <c r="D1" s="100"/>
      <c r="E1" s="100"/>
      <c r="F1" s="100"/>
      <c r="G1" s="100"/>
      <c r="H1" s="100"/>
      <c r="I1" s="100"/>
      <c r="J1" s="100"/>
      <c r="K1" s="100"/>
      <c r="L1" s="100"/>
      <c r="O1" s="2">
        <v>15</v>
      </c>
      <c r="P1" s="2"/>
      <c r="Q1" s="3"/>
    </row>
    <row r="2" spans="1:17" s="1" customFormat="1" ht="25.5" customHeight="1" hidden="1">
      <c r="A2" s="24" t="s">
        <v>4</v>
      </c>
      <c r="B2" s="24" t="s">
        <v>35</v>
      </c>
      <c r="C2" s="24" t="s">
        <v>5</v>
      </c>
      <c r="D2" s="24" t="s">
        <v>6</v>
      </c>
      <c r="E2" s="24" t="s">
        <v>7</v>
      </c>
      <c r="J2" s="4"/>
      <c r="K2" s="4"/>
      <c r="L2" s="4"/>
      <c r="O2" s="2"/>
      <c r="P2" s="2"/>
      <c r="Q2" s="3"/>
    </row>
    <row r="3" s="1" customFormat="1" ht="30" customHeight="1" hidden="1">
      <c r="A3" s="1" t="s">
        <v>8</v>
      </c>
    </row>
    <row r="4" spans="1:55" s="5" customFormat="1" ht="30" customHeight="1">
      <c r="A4" s="101" t="s">
        <v>45</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row>
    <row r="5" spans="1:55" s="5" customFormat="1" ht="30" customHeight="1">
      <c r="A5" s="101" t="s">
        <v>94</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row>
    <row r="6" spans="1:55" s="5" customFormat="1" ht="30" customHeight="1">
      <c r="A6" s="101" t="s">
        <v>348</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row>
    <row r="7" spans="1:55" s="5" customFormat="1" ht="29.25" customHeight="1" hidden="1">
      <c r="A7" s="103" t="s">
        <v>9</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s="6" customFormat="1" ht="59.25" customHeight="1">
      <c r="A8" s="25" t="s">
        <v>10</v>
      </c>
      <c r="B8" s="69"/>
      <c r="C8" s="104" t="s">
        <v>53</v>
      </c>
      <c r="D8" s="105"/>
      <c r="E8" s="91"/>
      <c r="F8" s="92"/>
      <c r="G8" s="92"/>
      <c r="H8" s="92"/>
      <c r="I8" s="92"/>
      <c r="J8" s="92"/>
      <c r="K8" s="92"/>
      <c r="L8" s="93"/>
      <c r="M8" s="88" t="s">
        <v>54</v>
      </c>
      <c r="N8" s="89"/>
      <c r="O8" s="89"/>
      <c r="P8" s="89"/>
      <c r="Q8" s="90"/>
      <c r="R8" s="91"/>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row>
    <row r="9" spans="1:55" s="7" customFormat="1" ht="61.5" customHeight="1">
      <c r="A9" s="97" t="s">
        <v>42</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row>
    <row r="10" spans="1:55" s="9" customFormat="1" ht="32.25" customHeight="1">
      <c r="A10" s="8" t="s">
        <v>11</v>
      </c>
      <c r="B10" s="8" t="s">
        <v>12</v>
      </c>
      <c r="C10" s="8" t="s">
        <v>12</v>
      </c>
      <c r="D10" s="8" t="s">
        <v>11</v>
      </c>
      <c r="E10" s="8" t="s">
        <v>12</v>
      </c>
      <c r="F10" s="8" t="s">
        <v>13</v>
      </c>
      <c r="G10" s="8" t="s">
        <v>13</v>
      </c>
      <c r="H10" s="8" t="s">
        <v>14</v>
      </c>
      <c r="I10" s="8" t="s">
        <v>12</v>
      </c>
      <c r="J10" s="8" t="s">
        <v>11</v>
      </c>
      <c r="K10" s="8" t="s">
        <v>15</v>
      </c>
      <c r="L10" s="8" t="s">
        <v>12</v>
      </c>
      <c r="M10" s="8" t="s">
        <v>11</v>
      </c>
      <c r="N10" s="8" t="s">
        <v>13</v>
      </c>
      <c r="O10" s="8" t="s">
        <v>13</v>
      </c>
      <c r="P10" s="8" t="s">
        <v>13</v>
      </c>
      <c r="Q10" s="8" t="s">
        <v>13</v>
      </c>
      <c r="R10" s="8" t="s">
        <v>14</v>
      </c>
      <c r="S10" s="8" t="s">
        <v>14</v>
      </c>
      <c r="T10" s="8" t="s">
        <v>13</v>
      </c>
      <c r="U10" s="8" t="s">
        <v>13</v>
      </c>
      <c r="V10" s="8"/>
      <c r="W10" s="8" t="s">
        <v>13</v>
      </c>
      <c r="X10" s="8" t="s">
        <v>14</v>
      </c>
      <c r="Y10" s="8" t="s">
        <v>14</v>
      </c>
      <c r="Z10" s="8" t="s">
        <v>13</v>
      </c>
      <c r="AA10" s="8" t="s">
        <v>13</v>
      </c>
      <c r="AB10" s="8" t="s">
        <v>13</v>
      </c>
      <c r="AC10" s="8" t="s">
        <v>13</v>
      </c>
      <c r="AD10" s="8" t="s">
        <v>14</v>
      </c>
      <c r="AE10" s="8" t="s">
        <v>14</v>
      </c>
      <c r="AF10" s="8" t="s">
        <v>13</v>
      </c>
      <c r="AG10" s="8" t="s">
        <v>13</v>
      </c>
      <c r="AH10" s="8" t="s">
        <v>13</v>
      </c>
      <c r="AI10" s="8" t="s">
        <v>13</v>
      </c>
      <c r="AJ10" s="8" t="s">
        <v>14</v>
      </c>
      <c r="AK10" s="8" t="s">
        <v>14</v>
      </c>
      <c r="AL10" s="8" t="s">
        <v>13</v>
      </c>
      <c r="AM10" s="8" t="s">
        <v>13</v>
      </c>
      <c r="AN10" s="8" t="s">
        <v>13</v>
      </c>
      <c r="AO10" s="8" t="s">
        <v>13</v>
      </c>
      <c r="AP10" s="8" t="s">
        <v>14</v>
      </c>
      <c r="AQ10" s="8" t="s">
        <v>14</v>
      </c>
      <c r="AR10" s="8" t="s">
        <v>13</v>
      </c>
      <c r="AS10" s="8" t="s">
        <v>13</v>
      </c>
      <c r="AT10" s="8" t="s">
        <v>11</v>
      </c>
      <c r="AU10" s="8" t="s">
        <v>11</v>
      </c>
      <c r="AV10" s="8" t="s">
        <v>14</v>
      </c>
      <c r="AW10" s="8" t="s">
        <v>14</v>
      </c>
      <c r="AX10" s="8" t="s">
        <v>11</v>
      </c>
      <c r="AY10" s="8" t="s">
        <v>11</v>
      </c>
      <c r="AZ10" s="8" t="s">
        <v>16</v>
      </c>
      <c r="BA10" s="8" t="s">
        <v>11</v>
      </c>
      <c r="BB10" s="8" t="s">
        <v>11</v>
      </c>
      <c r="BC10" s="8" t="s">
        <v>12</v>
      </c>
    </row>
    <row r="11" spans="1:55" s="9" customFormat="1" ht="78" customHeight="1">
      <c r="A11" s="8" t="s">
        <v>0</v>
      </c>
      <c r="B11" s="44" t="s">
        <v>17</v>
      </c>
      <c r="C11" s="44" t="s">
        <v>1</v>
      </c>
      <c r="D11" s="44" t="s">
        <v>18</v>
      </c>
      <c r="E11" s="44" t="s">
        <v>19</v>
      </c>
      <c r="F11" s="44" t="s">
        <v>2</v>
      </c>
      <c r="G11" s="44"/>
      <c r="H11" s="44" t="s">
        <v>49</v>
      </c>
      <c r="I11" s="44" t="s">
        <v>20</v>
      </c>
      <c r="J11" s="44" t="s">
        <v>21</v>
      </c>
      <c r="K11" s="44" t="s">
        <v>22</v>
      </c>
      <c r="L11" s="44" t="s">
        <v>23</v>
      </c>
      <c r="M11" s="45" t="s">
        <v>50</v>
      </c>
      <c r="N11" s="44" t="s">
        <v>39</v>
      </c>
      <c r="O11" s="44" t="s">
        <v>40</v>
      </c>
      <c r="P11" s="44" t="s">
        <v>24</v>
      </c>
      <c r="Q11" s="44" t="s">
        <v>51</v>
      </c>
      <c r="R11" s="70" t="s">
        <v>52</v>
      </c>
      <c r="S11" s="44" t="s">
        <v>25</v>
      </c>
      <c r="T11" s="44" t="s">
        <v>26</v>
      </c>
      <c r="U11" s="44" t="s">
        <v>55</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6" t="s">
        <v>46</v>
      </c>
      <c r="BB11" s="46" t="s">
        <v>47</v>
      </c>
      <c r="BC11" s="47" t="s">
        <v>41</v>
      </c>
    </row>
    <row r="12" spans="1:55" s="9" customFormat="1" ht="15">
      <c r="A12" s="10">
        <v>1</v>
      </c>
      <c r="B12" s="48">
        <v>2</v>
      </c>
      <c r="C12" s="48">
        <v>3</v>
      </c>
      <c r="D12" s="48">
        <v>4</v>
      </c>
      <c r="E12" s="48">
        <v>5</v>
      </c>
      <c r="F12" s="48">
        <v>6</v>
      </c>
      <c r="G12" s="48">
        <v>7</v>
      </c>
      <c r="H12" s="48">
        <v>6</v>
      </c>
      <c r="I12" s="48">
        <v>9</v>
      </c>
      <c r="J12" s="48">
        <v>10</v>
      </c>
      <c r="K12" s="48">
        <v>11</v>
      </c>
      <c r="L12" s="48">
        <v>7</v>
      </c>
      <c r="M12" s="48">
        <v>8</v>
      </c>
      <c r="N12" s="48">
        <v>8</v>
      </c>
      <c r="O12" s="48">
        <v>9</v>
      </c>
      <c r="P12" s="48">
        <v>10</v>
      </c>
      <c r="Q12" s="48">
        <v>9</v>
      </c>
      <c r="R12" s="48">
        <v>12</v>
      </c>
      <c r="S12" s="48">
        <v>19</v>
      </c>
      <c r="T12" s="48">
        <v>20</v>
      </c>
      <c r="U12" s="48">
        <v>10</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11</v>
      </c>
      <c r="BB12" s="48">
        <v>12</v>
      </c>
      <c r="BC12" s="48">
        <v>13</v>
      </c>
    </row>
    <row r="13" spans="1:56" s="19" customFormat="1" ht="45.75" customHeight="1">
      <c r="A13" s="26">
        <v>1</v>
      </c>
      <c r="B13" s="73" t="s">
        <v>95</v>
      </c>
      <c r="C13" s="27"/>
      <c r="D13" s="28"/>
      <c r="E13" s="11"/>
      <c r="F13" s="28"/>
      <c r="G13" s="12"/>
      <c r="H13" s="12"/>
      <c r="I13" s="29"/>
      <c r="J13" s="13"/>
      <c r="K13" s="14"/>
      <c r="L13" s="14"/>
      <c r="M13" s="15"/>
      <c r="N13" s="16"/>
      <c r="O13" s="16"/>
      <c r="P13" s="17"/>
      <c r="Q13" s="16"/>
      <c r="R13" s="16"/>
      <c r="S13" s="18"/>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30"/>
      <c r="BB13" s="30"/>
      <c r="BC13" s="31"/>
      <c r="BD13" s="68">
        <v>0</v>
      </c>
    </row>
    <row r="14" spans="1:56" s="7" customFormat="1" ht="50.25" customHeight="1">
      <c r="A14" s="74">
        <v>1.01</v>
      </c>
      <c r="B14" s="75" t="s">
        <v>96</v>
      </c>
      <c r="C14" s="76" t="s">
        <v>27</v>
      </c>
      <c r="D14" s="77">
        <v>1050</v>
      </c>
      <c r="E14" s="78" t="s">
        <v>291</v>
      </c>
      <c r="F14" s="79"/>
      <c r="G14" s="80"/>
      <c r="H14" s="77" t="s">
        <v>195</v>
      </c>
      <c r="I14" s="52" t="s">
        <v>28</v>
      </c>
      <c r="J14" s="53">
        <f>IF(I14="Less(-)",-1,1)</f>
        <v>1</v>
      </c>
      <c r="K14" s="54" t="s">
        <v>36</v>
      </c>
      <c r="L14" s="54" t="s">
        <v>7</v>
      </c>
      <c r="M14" s="107"/>
      <c r="N14" s="60"/>
      <c r="O14" s="60"/>
      <c r="P14" s="61"/>
      <c r="Q14" s="67"/>
      <c r="R14" s="71"/>
      <c r="S14" s="55"/>
      <c r="T14" s="56"/>
      <c r="U14" s="57">
        <f>BA14*Q14</f>
        <v>0</v>
      </c>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M14*D14</f>
        <v>0</v>
      </c>
      <c r="BB14" s="59">
        <f>BA14+U14</f>
        <v>0</v>
      </c>
      <c r="BC14" s="51" t="str">
        <f>SpellNumber(L14,BB14)</f>
        <v>INR Zero Only</v>
      </c>
      <c r="BD14" s="68">
        <v>0.18</v>
      </c>
    </row>
    <row r="15" spans="1:56" s="7" customFormat="1" ht="35.25" customHeight="1">
      <c r="A15" s="74">
        <v>1.02</v>
      </c>
      <c r="B15" s="81" t="s">
        <v>97</v>
      </c>
      <c r="C15" s="76" t="s">
        <v>29</v>
      </c>
      <c r="D15" s="78">
        <v>10</v>
      </c>
      <c r="E15" s="78" t="s">
        <v>292</v>
      </c>
      <c r="F15" s="79"/>
      <c r="G15" s="80"/>
      <c r="H15" s="77" t="s">
        <v>196</v>
      </c>
      <c r="I15" s="52" t="s">
        <v>28</v>
      </c>
      <c r="J15" s="53">
        <f>IF(I15="Less(-)",-1,1)</f>
        <v>1</v>
      </c>
      <c r="K15" s="54" t="s">
        <v>36</v>
      </c>
      <c r="L15" s="54" t="s">
        <v>7</v>
      </c>
      <c r="M15" s="107"/>
      <c r="N15" s="60"/>
      <c r="O15" s="60"/>
      <c r="P15" s="61"/>
      <c r="Q15" s="67"/>
      <c r="R15" s="71"/>
      <c r="S15" s="55"/>
      <c r="T15" s="56"/>
      <c r="U15" s="57">
        <f>BA15*Q15</f>
        <v>0</v>
      </c>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M15*D15</f>
        <v>0</v>
      </c>
      <c r="BB15" s="59">
        <f>BA15+U15</f>
        <v>0</v>
      </c>
      <c r="BC15" s="51" t="str">
        <f>SpellNumber(L15,BB15)</f>
        <v>INR Zero Only</v>
      </c>
      <c r="BD15" s="68"/>
    </row>
    <row r="16" spans="1:55" s="7" customFormat="1" ht="34.5" customHeight="1">
      <c r="A16" s="74">
        <v>1.03</v>
      </c>
      <c r="B16" s="75" t="s">
        <v>98</v>
      </c>
      <c r="C16" s="76" t="s">
        <v>30</v>
      </c>
      <c r="D16" s="78">
        <v>100</v>
      </c>
      <c r="E16" s="78" t="s">
        <v>291</v>
      </c>
      <c r="F16" s="79"/>
      <c r="G16" s="80"/>
      <c r="H16" s="77" t="s">
        <v>197</v>
      </c>
      <c r="I16" s="52" t="s">
        <v>28</v>
      </c>
      <c r="J16" s="53">
        <f>IF(I16="Less(-)",-1,1)</f>
        <v>1</v>
      </c>
      <c r="K16" s="54" t="s">
        <v>36</v>
      </c>
      <c r="L16" s="54" t="s">
        <v>7</v>
      </c>
      <c r="M16" s="107"/>
      <c r="N16" s="60"/>
      <c r="O16" s="60"/>
      <c r="P16" s="61"/>
      <c r="Q16" s="67"/>
      <c r="R16" s="71"/>
      <c r="S16" s="56"/>
      <c r="T16" s="56"/>
      <c r="U16" s="57">
        <f>BA16*Q16</f>
        <v>0</v>
      </c>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M16*D16</f>
        <v>0</v>
      </c>
      <c r="BB16" s="59">
        <f>BA16+U16</f>
        <v>0</v>
      </c>
      <c r="BC16" s="51" t="str">
        <f>SpellNumber(L16,BB16)</f>
        <v>INR Zero Only</v>
      </c>
    </row>
    <row r="17" spans="1:55" s="7" customFormat="1" ht="48.75" customHeight="1">
      <c r="A17" s="74">
        <v>1.04</v>
      </c>
      <c r="B17" s="75" t="s">
        <v>99</v>
      </c>
      <c r="C17" s="76" t="s">
        <v>43</v>
      </c>
      <c r="D17" s="77">
        <v>400</v>
      </c>
      <c r="E17" s="78" t="s">
        <v>291</v>
      </c>
      <c r="F17" s="79"/>
      <c r="G17" s="80"/>
      <c r="H17" s="77" t="s">
        <v>198</v>
      </c>
      <c r="I17" s="52" t="s">
        <v>28</v>
      </c>
      <c r="J17" s="53">
        <f>IF(I17="Less(-)",-1,1)</f>
        <v>1</v>
      </c>
      <c r="K17" s="54" t="s">
        <v>36</v>
      </c>
      <c r="L17" s="54" t="s">
        <v>7</v>
      </c>
      <c r="M17" s="107"/>
      <c r="N17" s="60"/>
      <c r="O17" s="60"/>
      <c r="P17" s="61"/>
      <c r="Q17" s="67"/>
      <c r="R17" s="71"/>
      <c r="S17" s="62"/>
      <c r="T17" s="62"/>
      <c r="U17" s="57">
        <f>BA17*Q17</f>
        <v>0</v>
      </c>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M17*D17</f>
        <v>0</v>
      </c>
      <c r="BB17" s="59">
        <f>BA17+U17</f>
        <v>0</v>
      </c>
      <c r="BC17" s="51" t="str">
        <f>SpellNumber(L17,BB17)</f>
        <v>INR Zero Only</v>
      </c>
    </row>
    <row r="18" spans="1:55" s="7" customFormat="1" ht="36" customHeight="1">
      <c r="A18" s="74">
        <v>1.05</v>
      </c>
      <c r="B18" s="75" t="s">
        <v>100</v>
      </c>
      <c r="C18" s="76" t="s">
        <v>31</v>
      </c>
      <c r="D18" s="77">
        <v>150</v>
      </c>
      <c r="E18" s="78" t="s">
        <v>291</v>
      </c>
      <c r="F18" s="79"/>
      <c r="G18" s="80"/>
      <c r="H18" s="77" t="s">
        <v>199</v>
      </c>
      <c r="I18" s="52" t="s">
        <v>28</v>
      </c>
      <c r="J18" s="53">
        <f aca="true" t="shared" si="0" ref="J18:J81">IF(I18="Less(-)",-1,1)</f>
        <v>1</v>
      </c>
      <c r="K18" s="54" t="s">
        <v>36</v>
      </c>
      <c r="L18" s="54" t="s">
        <v>7</v>
      </c>
      <c r="M18" s="107"/>
      <c r="N18" s="60"/>
      <c r="O18" s="60"/>
      <c r="P18" s="61"/>
      <c r="Q18" s="67"/>
      <c r="R18" s="71"/>
      <c r="S18" s="62"/>
      <c r="T18" s="62"/>
      <c r="U18" s="57">
        <f aca="true" t="shared" si="1" ref="U18:U81">BA18*Q18</f>
        <v>0</v>
      </c>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aca="true" t="shared" si="2" ref="BA18:BA81">M18*D18</f>
        <v>0</v>
      </c>
      <c r="BB18" s="59">
        <f aca="true" t="shared" si="3" ref="BB18:BB81">BA18+U18</f>
        <v>0</v>
      </c>
      <c r="BC18" s="51" t="str">
        <f aca="true" t="shared" si="4" ref="BC18:BC81">SpellNumber(L18,BB18)</f>
        <v>INR Zero Only</v>
      </c>
    </row>
    <row r="19" spans="1:55" s="7" customFormat="1" ht="34.5" customHeight="1">
      <c r="A19" s="74">
        <v>1.06</v>
      </c>
      <c r="B19" s="75" t="s">
        <v>101</v>
      </c>
      <c r="C19" s="76" t="s">
        <v>44</v>
      </c>
      <c r="D19" s="78">
        <v>1</v>
      </c>
      <c r="E19" s="78" t="s">
        <v>292</v>
      </c>
      <c r="F19" s="79"/>
      <c r="G19" s="80"/>
      <c r="H19" s="77" t="s">
        <v>200</v>
      </c>
      <c r="I19" s="52" t="s">
        <v>28</v>
      </c>
      <c r="J19" s="53">
        <f t="shared" si="0"/>
        <v>1</v>
      </c>
      <c r="K19" s="54" t="s">
        <v>36</v>
      </c>
      <c r="L19" s="54" t="s">
        <v>7</v>
      </c>
      <c r="M19" s="107"/>
      <c r="N19" s="60"/>
      <c r="O19" s="60"/>
      <c r="P19" s="61"/>
      <c r="Q19" s="67"/>
      <c r="R19" s="71"/>
      <c r="S19" s="62"/>
      <c r="T19" s="62"/>
      <c r="U19" s="57">
        <f t="shared" si="1"/>
        <v>0</v>
      </c>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2"/>
        <v>0</v>
      </c>
      <c r="BB19" s="59">
        <f t="shared" si="3"/>
        <v>0</v>
      </c>
      <c r="BC19" s="51" t="str">
        <f t="shared" si="4"/>
        <v>INR Zero Only</v>
      </c>
    </row>
    <row r="20" spans="1:55" s="7" customFormat="1" ht="31.5" customHeight="1">
      <c r="A20" s="74">
        <v>1.07</v>
      </c>
      <c r="B20" s="75" t="s">
        <v>102</v>
      </c>
      <c r="C20" s="76" t="s">
        <v>48</v>
      </c>
      <c r="D20" s="78">
        <v>10</v>
      </c>
      <c r="E20" s="78" t="s">
        <v>292</v>
      </c>
      <c r="F20" s="79"/>
      <c r="G20" s="80"/>
      <c r="H20" s="77" t="s">
        <v>201</v>
      </c>
      <c r="I20" s="52" t="s">
        <v>28</v>
      </c>
      <c r="J20" s="53">
        <f t="shared" si="0"/>
        <v>1</v>
      </c>
      <c r="K20" s="54" t="s">
        <v>36</v>
      </c>
      <c r="L20" s="54" t="s">
        <v>7</v>
      </c>
      <c r="M20" s="107"/>
      <c r="N20" s="60"/>
      <c r="O20" s="60"/>
      <c r="P20" s="61"/>
      <c r="Q20" s="67"/>
      <c r="R20" s="71"/>
      <c r="S20" s="62"/>
      <c r="T20" s="62"/>
      <c r="U20" s="57">
        <f t="shared" si="1"/>
        <v>0</v>
      </c>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2"/>
        <v>0</v>
      </c>
      <c r="BB20" s="59">
        <f t="shared" si="3"/>
        <v>0</v>
      </c>
      <c r="BC20" s="51" t="str">
        <f t="shared" si="4"/>
        <v>INR Zero Only</v>
      </c>
    </row>
    <row r="21" spans="1:55" s="7" customFormat="1" ht="34.5" customHeight="1">
      <c r="A21" s="74">
        <v>1.08</v>
      </c>
      <c r="B21" s="75" t="s">
        <v>103</v>
      </c>
      <c r="C21" s="76" t="s">
        <v>56</v>
      </c>
      <c r="D21" s="78">
        <v>5</v>
      </c>
      <c r="E21" s="78" t="s">
        <v>292</v>
      </c>
      <c r="F21" s="79"/>
      <c r="G21" s="80"/>
      <c r="H21" s="77" t="s">
        <v>202</v>
      </c>
      <c r="I21" s="52" t="s">
        <v>28</v>
      </c>
      <c r="J21" s="53">
        <f t="shared" si="0"/>
        <v>1</v>
      </c>
      <c r="K21" s="54" t="s">
        <v>36</v>
      </c>
      <c r="L21" s="54" t="s">
        <v>7</v>
      </c>
      <c r="M21" s="107"/>
      <c r="N21" s="60"/>
      <c r="O21" s="60"/>
      <c r="P21" s="61"/>
      <c r="Q21" s="67"/>
      <c r="R21" s="71"/>
      <c r="S21" s="62"/>
      <c r="T21" s="62"/>
      <c r="U21" s="57">
        <f t="shared" si="1"/>
        <v>0</v>
      </c>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2"/>
        <v>0</v>
      </c>
      <c r="BB21" s="59">
        <f t="shared" si="3"/>
        <v>0</v>
      </c>
      <c r="BC21" s="51" t="str">
        <f t="shared" si="4"/>
        <v>INR Zero Only</v>
      </c>
    </row>
    <row r="22" spans="1:55" s="7" customFormat="1" ht="36" customHeight="1">
      <c r="A22" s="74">
        <v>1.09</v>
      </c>
      <c r="B22" s="75" t="s">
        <v>104</v>
      </c>
      <c r="C22" s="76" t="s">
        <v>57</v>
      </c>
      <c r="D22" s="78">
        <v>21</v>
      </c>
      <c r="E22" s="78" t="s">
        <v>190</v>
      </c>
      <c r="F22" s="79"/>
      <c r="G22" s="80"/>
      <c r="H22" s="77" t="s">
        <v>203</v>
      </c>
      <c r="I22" s="52" t="s">
        <v>28</v>
      </c>
      <c r="J22" s="53">
        <f t="shared" si="0"/>
        <v>1</v>
      </c>
      <c r="K22" s="54" t="s">
        <v>36</v>
      </c>
      <c r="L22" s="54" t="s">
        <v>7</v>
      </c>
      <c r="M22" s="107"/>
      <c r="N22" s="60"/>
      <c r="O22" s="60"/>
      <c r="P22" s="61"/>
      <c r="Q22" s="67"/>
      <c r="R22" s="71"/>
      <c r="S22" s="62"/>
      <c r="T22" s="62"/>
      <c r="U22" s="57">
        <f t="shared" si="1"/>
        <v>0</v>
      </c>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2"/>
        <v>0</v>
      </c>
      <c r="BB22" s="59">
        <f t="shared" si="3"/>
        <v>0</v>
      </c>
      <c r="BC22" s="51" t="str">
        <f t="shared" si="4"/>
        <v>INR Zero Only</v>
      </c>
    </row>
    <row r="23" spans="1:55" s="7" customFormat="1" ht="51" customHeight="1">
      <c r="A23" s="74">
        <v>1.1</v>
      </c>
      <c r="B23" s="75" t="s">
        <v>105</v>
      </c>
      <c r="C23" s="76" t="s">
        <v>58</v>
      </c>
      <c r="D23" s="78">
        <v>30</v>
      </c>
      <c r="E23" s="78" t="s">
        <v>190</v>
      </c>
      <c r="F23" s="79"/>
      <c r="G23" s="80"/>
      <c r="H23" s="77" t="s">
        <v>204</v>
      </c>
      <c r="I23" s="52" t="s">
        <v>28</v>
      </c>
      <c r="J23" s="53">
        <f t="shared" si="0"/>
        <v>1</v>
      </c>
      <c r="K23" s="54" t="s">
        <v>36</v>
      </c>
      <c r="L23" s="54" t="s">
        <v>7</v>
      </c>
      <c r="M23" s="107"/>
      <c r="N23" s="60"/>
      <c r="O23" s="60"/>
      <c r="P23" s="61"/>
      <c r="Q23" s="67"/>
      <c r="R23" s="71"/>
      <c r="S23" s="62"/>
      <c r="T23" s="62"/>
      <c r="U23" s="57">
        <f t="shared" si="1"/>
        <v>0</v>
      </c>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2"/>
        <v>0</v>
      </c>
      <c r="BB23" s="59">
        <f t="shared" si="3"/>
        <v>0</v>
      </c>
      <c r="BC23" s="51" t="str">
        <f t="shared" si="4"/>
        <v>INR Zero Only</v>
      </c>
    </row>
    <row r="24" spans="1:55" s="7" customFormat="1" ht="30.75" customHeight="1">
      <c r="A24" s="74">
        <v>1.11</v>
      </c>
      <c r="B24" s="75" t="s">
        <v>106</v>
      </c>
      <c r="C24" s="76" t="s">
        <v>59</v>
      </c>
      <c r="D24" s="78">
        <v>100</v>
      </c>
      <c r="E24" s="78" t="s">
        <v>190</v>
      </c>
      <c r="F24" s="79"/>
      <c r="G24" s="80"/>
      <c r="H24" s="77" t="s">
        <v>205</v>
      </c>
      <c r="I24" s="52" t="s">
        <v>28</v>
      </c>
      <c r="J24" s="53">
        <f t="shared" si="0"/>
        <v>1</v>
      </c>
      <c r="K24" s="54" t="s">
        <v>36</v>
      </c>
      <c r="L24" s="54" t="s">
        <v>7</v>
      </c>
      <c r="M24" s="107"/>
      <c r="N24" s="60"/>
      <c r="O24" s="60"/>
      <c r="P24" s="61"/>
      <c r="Q24" s="67"/>
      <c r="R24" s="71"/>
      <c r="S24" s="62"/>
      <c r="T24" s="62"/>
      <c r="U24" s="57">
        <f t="shared" si="1"/>
        <v>0</v>
      </c>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f t="shared" si="2"/>
        <v>0</v>
      </c>
      <c r="BB24" s="59">
        <f t="shared" si="3"/>
        <v>0</v>
      </c>
      <c r="BC24" s="51" t="str">
        <f t="shared" si="4"/>
        <v>INR Zero Only</v>
      </c>
    </row>
    <row r="25" spans="1:55" s="7" customFormat="1" ht="46.5" customHeight="1">
      <c r="A25" s="74">
        <v>1.12</v>
      </c>
      <c r="B25" s="75" t="s">
        <v>107</v>
      </c>
      <c r="C25" s="76" t="s">
        <v>60</v>
      </c>
      <c r="D25" s="78">
        <v>1600</v>
      </c>
      <c r="E25" s="78" t="s">
        <v>190</v>
      </c>
      <c r="F25" s="79"/>
      <c r="G25" s="80"/>
      <c r="H25" s="77" t="s">
        <v>206</v>
      </c>
      <c r="I25" s="52" t="s">
        <v>28</v>
      </c>
      <c r="J25" s="53">
        <f t="shared" si="0"/>
        <v>1</v>
      </c>
      <c r="K25" s="54" t="s">
        <v>36</v>
      </c>
      <c r="L25" s="54" t="s">
        <v>7</v>
      </c>
      <c r="M25" s="107"/>
      <c r="N25" s="60"/>
      <c r="O25" s="60"/>
      <c r="P25" s="61"/>
      <c r="Q25" s="67"/>
      <c r="R25" s="71"/>
      <c r="S25" s="62"/>
      <c r="T25" s="62"/>
      <c r="U25" s="57">
        <f t="shared" si="1"/>
        <v>0</v>
      </c>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8">
        <f t="shared" si="2"/>
        <v>0</v>
      </c>
      <c r="BB25" s="59">
        <f t="shared" si="3"/>
        <v>0</v>
      </c>
      <c r="BC25" s="51" t="str">
        <f t="shared" si="4"/>
        <v>INR Zero Only</v>
      </c>
    </row>
    <row r="26" spans="1:55" s="7" customFormat="1" ht="33.75" customHeight="1">
      <c r="A26" s="74">
        <v>1.13</v>
      </c>
      <c r="B26" s="81" t="s">
        <v>108</v>
      </c>
      <c r="C26" s="76" t="s">
        <v>61</v>
      </c>
      <c r="D26" s="78">
        <v>2.5</v>
      </c>
      <c r="E26" s="78" t="s">
        <v>292</v>
      </c>
      <c r="F26" s="79"/>
      <c r="G26" s="80"/>
      <c r="H26" s="77" t="s">
        <v>207</v>
      </c>
      <c r="I26" s="52" t="s">
        <v>28</v>
      </c>
      <c r="J26" s="53">
        <f t="shared" si="0"/>
        <v>1</v>
      </c>
      <c r="K26" s="54" t="s">
        <v>36</v>
      </c>
      <c r="L26" s="54" t="s">
        <v>7</v>
      </c>
      <c r="M26" s="107"/>
      <c r="N26" s="60"/>
      <c r="O26" s="60"/>
      <c r="P26" s="61"/>
      <c r="Q26" s="67"/>
      <c r="R26" s="71"/>
      <c r="S26" s="62"/>
      <c r="T26" s="62"/>
      <c r="U26" s="57">
        <f t="shared" si="1"/>
        <v>0</v>
      </c>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8">
        <f t="shared" si="2"/>
        <v>0</v>
      </c>
      <c r="BB26" s="59">
        <f t="shared" si="3"/>
        <v>0</v>
      </c>
      <c r="BC26" s="51" t="str">
        <f t="shared" si="4"/>
        <v>INR Zero Only</v>
      </c>
    </row>
    <row r="27" spans="1:55" s="7" customFormat="1" ht="39.75" customHeight="1">
      <c r="A27" s="74">
        <v>1.14</v>
      </c>
      <c r="B27" s="75" t="s">
        <v>293</v>
      </c>
      <c r="C27" s="76" t="s">
        <v>62</v>
      </c>
      <c r="D27" s="78">
        <v>2.5</v>
      </c>
      <c r="E27" s="78" t="s">
        <v>292</v>
      </c>
      <c r="F27" s="79"/>
      <c r="G27" s="80"/>
      <c r="H27" s="77" t="s">
        <v>208</v>
      </c>
      <c r="I27" s="52" t="s">
        <v>28</v>
      </c>
      <c r="J27" s="53">
        <f t="shared" si="0"/>
        <v>1</v>
      </c>
      <c r="K27" s="54" t="s">
        <v>36</v>
      </c>
      <c r="L27" s="54" t="s">
        <v>7</v>
      </c>
      <c r="M27" s="107"/>
      <c r="N27" s="60"/>
      <c r="O27" s="60"/>
      <c r="P27" s="61"/>
      <c r="Q27" s="67"/>
      <c r="R27" s="71"/>
      <c r="S27" s="62"/>
      <c r="T27" s="62"/>
      <c r="U27" s="57">
        <f t="shared" si="1"/>
        <v>0</v>
      </c>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8">
        <f t="shared" si="2"/>
        <v>0</v>
      </c>
      <c r="BB27" s="59">
        <f t="shared" si="3"/>
        <v>0</v>
      </c>
      <c r="BC27" s="51" t="str">
        <f t="shared" si="4"/>
        <v>INR Zero Only</v>
      </c>
    </row>
    <row r="28" spans="1:55" s="7" customFormat="1" ht="17.25" customHeight="1">
      <c r="A28" s="74">
        <v>1.15</v>
      </c>
      <c r="B28" s="81" t="s">
        <v>109</v>
      </c>
      <c r="C28" s="76" t="s">
        <v>63</v>
      </c>
      <c r="D28" s="78">
        <v>2.5</v>
      </c>
      <c r="E28" s="78" t="s">
        <v>292</v>
      </c>
      <c r="F28" s="79"/>
      <c r="G28" s="80"/>
      <c r="H28" s="77" t="s">
        <v>209</v>
      </c>
      <c r="I28" s="52" t="s">
        <v>28</v>
      </c>
      <c r="J28" s="53">
        <f t="shared" si="0"/>
        <v>1</v>
      </c>
      <c r="K28" s="54" t="s">
        <v>36</v>
      </c>
      <c r="L28" s="54" t="s">
        <v>7</v>
      </c>
      <c r="M28" s="107"/>
      <c r="N28" s="60"/>
      <c r="O28" s="60"/>
      <c r="P28" s="61"/>
      <c r="Q28" s="67"/>
      <c r="R28" s="71"/>
      <c r="S28" s="62"/>
      <c r="T28" s="62"/>
      <c r="U28" s="57">
        <f t="shared" si="1"/>
        <v>0</v>
      </c>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8">
        <f t="shared" si="2"/>
        <v>0</v>
      </c>
      <c r="BB28" s="59">
        <f t="shared" si="3"/>
        <v>0</v>
      </c>
      <c r="BC28" s="51" t="str">
        <f t="shared" si="4"/>
        <v>INR Zero Only</v>
      </c>
    </row>
    <row r="29" spans="1:55" s="7" customFormat="1" ht="86.25" customHeight="1">
      <c r="A29" s="74">
        <v>1.16</v>
      </c>
      <c r="B29" s="81" t="s">
        <v>110</v>
      </c>
      <c r="C29" s="76" t="s">
        <v>64</v>
      </c>
      <c r="D29" s="78">
        <v>5800</v>
      </c>
      <c r="E29" s="78" t="s">
        <v>191</v>
      </c>
      <c r="F29" s="79"/>
      <c r="G29" s="80"/>
      <c r="H29" s="77" t="s">
        <v>210</v>
      </c>
      <c r="I29" s="52" t="s">
        <v>28</v>
      </c>
      <c r="J29" s="53">
        <f t="shared" si="0"/>
        <v>1</v>
      </c>
      <c r="K29" s="54" t="s">
        <v>36</v>
      </c>
      <c r="L29" s="54" t="s">
        <v>7</v>
      </c>
      <c r="M29" s="107"/>
      <c r="N29" s="60"/>
      <c r="O29" s="60"/>
      <c r="P29" s="61"/>
      <c r="Q29" s="67"/>
      <c r="R29" s="71"/>
      <c r="S29" s="62"/>
      <c r="T29" s="62"/>
      <c r="U29" s="57">
        <f t="shared" si="1"/>
        <v>0</v>
      </c>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8">
        <f t="shared" si="2"/>
        <v>0</v>
      </c>
      <c r="BB29" s="59">
        <f t="shared" si="3"/>
        <v>0</v>
      </c>
      <c r="BC29" s="51" t="str">
        <f t="shared" si="4"/>
        <v>INR Zero Only</v>
      </c>
    </row>
    <row r="30" spans="1:55" s="7" customFormat="1" ht="86.25" customHeight="1">
      <c r="A30" s="74">
        <v>1.17</v>
      </c>
      <c r="B30" s="81" t="s">
        <v>111</v>
      </c>
      <c r="C30" s="76" t="s">
        <v>65</v>
      </c>
      <c r="D30" s="78">
        <v>350</v>
      </c>
      <c r="E30" s="78" t="s">
        <v>291</v>
      </c>
      <c r="F30" s="79"/>
      <c r="G30" s="80"/>
      <c r="H30" s="77" t="s">
        <v>211</v>
      </c>
      <c r="I30" s="52" t="s">
        <v>28</v>
      </c>
      <c r="J30" s="53">
        <f t="shared" si="0"/>
        <v>1</v>
      </c>
      <c r="K30" s="54" t="s">
        <v>36</v>
      </c>
      <c r="L30" s="54" t="s">
        <v>7</v>
      </c>
      <c r="M30" s="107"/>
      <c r="N30" s="60"/>
      <c r="O30" s="60"/>
      <c r="P30" s="61"/>
      <c r="Q30" s="67"/>
      <c r="R30" s="71"/>
      <c r="S30" s="62"/>
      <c r="T30" s="62"/>
      <c r="U30" s="57">
        <f t="shared" si="1"/>
        <v>0</v>
      </c>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8">
        <f t="shared" si="2"/>
        <v>0</v>
      </c>
      <c r="BB30" s="59">
        <f t="shared" si="3"/>
        <v>0</v>
      </c>
      <c r="BC30" s="51" t="str">
        <f t="shared" si="4"/>
        <v>INR Zero Only</v>
      </c>
    </row>
    <row r="31" spans="1:55" s="7" customFormat="1" ht="52.5" customHeight="1">
      <c r="A31" s="74">
        <v>1.18</v>
      </c>
      <c r="B31" s="81" t="s">
        <v>112</v>
      </c>
      <c r="C31" s="76" t="s">
        <v>66</v>
      </c>
      <c r="D31" s="78">
        <v>660</v>
      </c>
      <c r="E31" s="78" t="s">
        <v>190</v>
      </c>
      <c r="F31" s="79"/>
      <c r="G31" s="80"/>
      <c r="H31" s="77" t="s">
        <v>212</v>
      </c>
      <c r="I31" s="52" t="s">
        <v>28</v>
      </c>
      <c r="J31" s="53">
        <f t="shared" si="0"/>
        <v>1</v>
      </c>
      <c r="K31" s="54" t="s">
        <v>36</v>
      </c>
      <c r="L31" s="54" t="s">
        <v>7</v>
      </c>
      <c r="M31" s="107"/>
      <c r="N31" s="60"/>
      <c r="O31" s="60"/>
      <c r="P31" s="61"/>
      <c r="Q31" s="67"/>
      <c r="R31" s="71"/>
      <c r="S31" s="62"/>
      <c r="T31" s="62"/>
      <c r="U31" s="57">
        <f t="shared" si="1"/>
        <v>0</v>
      </c>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8">
        <f t="shared" si="2"/>
        <v>0</v>
      </c>
      <c r="BB31" s="59">
        <f t="shared" si="3"/>
        <v>0</v>
      </c>
      <c r="BC31" s="51" t="str">
        <f t="shared" si="4"/>
        <v>INR Zero Only</v>
      </c>
    </row>
    <row r="32" spans="1:55" s="7" customFormat="1" ht="52.5" customHeight="1">
      <c r="A32" s="74">
        <v>1.19</v>
      </c>
      <c r="B32" s="75" t="s">
        <v>113</v>
      </c>
      <c r="C32" s="76" t="s">
        <v>67</v>
      </c>
      <c r="D32" s="78">
        <v>10</v>
      </c>
      <c r="E32" s="78" t="s">
        <v>292</v>
      </c>
      <c r="F32" s="79"/>
      <c r="G32" s="80"/>
      <c r="H32" s="77" t="s">
        <v>213</v>
      </c>
      <c r="I32" s="52" t="s">
        <v>28</v>
      </c>
      <c r="J32" s="53">
        <f t="shared" si="0"/>
        <v>1</v>
      </c>
      <c r="K32" s="54" t="s">
        <v>36</v>
      </c>
      <c r="L32" s="54" t="s">
        <v>7</v>
      </c>
      <c r="M32" s="107"/>
      <c r="N32" s="60"/>
      <c r="O32" s="60"/>
      <c r="P32" s="61"/>
      <c r="Q32" s="67"/>
      <c r="R32" s="71"/>
      <c r="S32" s="62"/>
      <c r="T32" s="62"/>
      <c r="U32" s="57">
        <f t="shared" si="1"/>
        <v>0</v>
      </c>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f t="shared" si="2"/>
        <v>0</v>
      </c>
      <c r="BB32" s="59">
        <f t="shared" si="3"/>
        <v>0</v>
      </c>
      <c r="BC32" s="51" t="str">
        <f t="shared" si="4"/>
        <v>INR Zero Only</v>
      </c>
    </row>
    <row r="33" spans="1:55" s="7" customFormat="1" ht="30" customHeight="1">
      <c r="A33" s="74">
        <v>1.2</v>
      </c>
      <c r="B33" s="75" t="s">
        <v>114</v>
      </c>
      <c r="C33" s="76" t="s">
        <v>68</v>
      </c>
      <c r="D33" s="78">
        <v>15</v>
      </c>
      <c r="E33" s="78" t="s">
        <v>292</v>
      </c>
      <c r="F33" s="79"/>
      <c r="G33" s="80"/>
      <c r="H33" s="77" t="s">
        <v>214</v>
      </c>
      <c r="I33" s="52" t="s">
        <v>28</v>
      </c>
      <c r="J33" s="53">
        <f t="shared" si="0"/>
        <v>1</v>
      </c>
      <c r="K33" s="54" t="s">
        <v>36</v>
      </c>
      <c r="L33" s="54" t="s">
        <v>7</v>
      </c>
      <c r="M33" s="107"/>
      <c r="N33" s="60"/>
      <c r="O33" s="60"/>
      <c r="P33" s="61"/>
      <c r="Q33" s="67"/>
      <c r="R33" s="71"/>
      <c r="S33" s="62"/>
      <c r="T33" s="62"/>
      <c r="U33" s="57">
        <f t="shared" si="1"/>
        <v>0</v>
      </c>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8">
        <f t="shared" si="2"/>
        <v>0</v>
      </c>
      <c r="BB33" s="59">
        <f t="shared" si="3"/>
        <v>0</v>
      </c>
      <c r="BC33" s="51" t="str">
        <f t="shared" si="4"/>
        <v>INR Zero Only</v>
      </c>
    </row>
    <row r="34" spans="1:55" s="7" customFormat="1" ht="48.75" customHeight="1">
      <c r="A34" s="74">
        <v>1.21</v>
      </c>
      <c r="B34" s="75" t="s">
        <v>115</v>
      </c>
      <c r="C34" s="76" t="s">
        <v>69</v>
      </c>
      <c r="D34" s="78">
        <v>15</v>
      </c>
      <c r="E34" s="78" t="s">
        <v>292</v>
      </c>
      <c r="F34" s="79"/>
      <c r="G34" s="80"/>
      <c r="H34" s="77" t="s">
        <v>215</v>
      </c>
      <c r="I34" s="52" t="s">
        <v>28</v>
      </c>
      <c r="J34" s="53">
        <f t="shared" si="0"/>
        <v>1</v>
      </c>
      <c r="K34" s="54" t="s">
        <v>36</v>
      </c>
      <c r="L34" s="54" t="s">
        <v>7</v>
      </c>
      <c r="M34" s="107"/>
      <c r="N34" s="60"/>
      <c r="O34" s="60"/>
      <c r="P34" s="61"/>
      <c r="Q34" s="67"/>
      <c r="R34" s="71"/>
      <c r="S34" s="62"/>
      <c r="T34" s="62"/>
      <c r="U34" s="57">
        <f t="shared" si="1"/>
        <v>0</v>
      </c>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8">
        <f t="shared" si="2"/>
        <v>0</v>
      </c>
      <c r="BB34" s="59">
        <f t="shared" si="3"/>
        <v>0</v>
      </c>
      <c r="BC34" s="51" t="str">
        <f t="shared" si="4"/>
        <v>INR Zero Only</v>
      </c>
    </row>
    <row r="35" spans="1:55" s="7" customFormat="1" ht="36" customHeight="1">
      <c r="A35" s="74">
        <v>1.22</v>
      </c>
      <c r="B35" s="75" t="s">
        <v>116</v>
      </c>
      <c r="C35" s="76" t="s">
        <v>70</v>
      </c>
      <c r="D35" s="78">
        <v>300</v>
      </c>
      <c r="E35" s="78" t="s">
        <v>291</v>
      </c>
      <c r="F35" s="79"/>
      <c r="G35" s="80"/>
      <c r="H35" s="77" t="s">
        <v>216</v>
      </c>
      <c r="I35" s="52" t="s">
        <v>28</v>
      </c>
      <c r="J35" s="53">
        <f t="shared" si="0"/>
        <v>1</v>
      </c>
      <c r="K35" s="54" t="s">
        <v>36</v>
      </c>
      <c r="L35" s="54" t="s">
        <v>7</v>
      </c>
      <c r="M35" s="107"/>
      <c r="N35" s="60"/>
      <c r="O35" s="60"/>
      <c r="P35" s="61"/>
      <c r="Q35" s="67"/>
      <c r="R35" s="71"/>
      <c r="S35" s="62"/>
      <c r="T35" s="62"/>
      <c r="U35" s="57">
        <f t="shared" si="1"/>
        <v>0</v>
      </c>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8">
        <f t="shared" si="2"/>
        <v>0</v>
      </c>
      <c r="BB35" s="59">
        <f t="shared" si="3"/>
        <v>0</v>
      </c>
      <c r="BC35" s="51" t="str">
        <f t="shared" si="4"/>
        <v>INR Zero Only</v>
      </c>
    </row>
    <row r="36" spans="1:55" s="7" customFormat="1" ht="33.75" customHeight="1">
      <c r="A36" s="74">
        <v>1.23</v>
      </c>
      <c r="B36" s="75" t="s">
        <v>117</v>
      </c>
      <c r="C36" s="76" t="s">
        <v>71</v>
      </c>
      <c r="D36" s="78">
        <v>100</v>
      </c>
      <c r="E36" s="78" t="s">
        <v>291</v>
      </c>
      <c r="F36" s="79"/>
      <c r="G36" s="80"/>
      <c r="H36" s="77" t="s">
        <v>217</v>
      </c>
      <c r="I36" s="52" t="s">
        <v>28</v>
      </c>
      <c r="J36" s="53">
        <f t="shared" si="0"/>
        <v>1</v>
      </c>
      <c r="K36" s="54" t="s">
        <v>36</v>
      </c>
      <c r="L36" s="54" t="s">
        <v>7</v>
      </c>
      <c r="M36" s="107"/>
      <c r="N36" s="60"/>
      <c r="O36" s="60"/>
      <c r="P36" s="61"/>
      <c r="Q36" s="67"/>
      <c r="R36" s="71"/>
      <c r="S36" s="62"/>
      <c r="T36" s="62"/>
      <c r="U36" s="57">
        <f t="shared" si="1"/>
        <v>0</v>
      </c>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f t="shared" si="2"/>
        <v>0</v>
      </c>
      <c r="BB36" s="59">
        <f t="shared" si="3"/>
        <v>0</v>
      </c>
      <c r="BC36" s="51" t="str">
        <f t="shared" si="4"/>
        <v>INR Zero Only</v>
      </c>
    </row>
    <row r="37" spans="1:55" s="7" customFormat="1" ht="31.5" customHeight="1">
      <c r="A37" s="74">
        <v>1.24</v>
      </c>
      <c r="B37" s="81" t="s">
        <v>118</v>
      </c>
      <c r="C37" s="76" t="s">
        <v>72</v>
      </c>
      <c r="D37" s="78">
        <v>600</v>
      </c>
      <c r="E37" s="78" t="s">
        <v>291</v>
      </c>
      <c r="F37" s="79"/>
      <c r="G37" s="80"/>
      <c r="H37" s="77" t="s">
        <v>218</v>
      </c>
      <c r="I37" s="52" t="s">
        <v>28</v>
      </c>
      <c r="J37" s="53">
        <f t="shared" si="0"/>
        <v>1</v>
      </c>
      <c r="K37" s="54" t="s">
        <v>36</v>
      </c>
      <c r="L37" s="54" t="s">
        <v>7</v>
      </c>
      <c r="M37" s="107"/>
      <c r="N37" s="60"/>
      <c r="O37" s="60"/>
      <c r="P37" s="61"/>
      <c r="Q37" s="67"/>
      <c r="R37" s="71"/>
      <c r="S37" s="62"/>
      <c r="T37" s="62"/>
      <c r="U37" s="57">
        <f t="shared" si="1"/>
        <v>0</v>
      </c>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8">
        <f t="shared" si="2"/>
        <v>0</v>
      </c>
      <c r="BB37" s="59">
        <f t="shared" si="3"/>
        <v>0</v>
      </c>
      <c r="BC37" s="51" t="str">
        <f t="shared" si="4"/>
        <v>INR Zero Only</v>
      </c>
    </row>
    <row r="38" spans="1:55" s="7" customFormat="1" ht="39" customHeight="1">
      <c r="A38" s="74">
        <v>1.25</v>
      </c>
      <c r="B38" s="81" t="s">
        <v>119</v>
      </c>
      <c r="C38" s="76" t="s">
        <v>73</v>
      </c>
      <c r="D38" s="78">
        <v>2500</v>
      </c>
      <c r="E38" s="77" t="s">
        <v>190</v>
      </c>
      <c r="F38" s="79"/>
      <c r="G38" s="80"/>
      <c r="H38" s="77" t="s">
        <v>219</v>
      </c>
      <c r="I38" s="52" t="s">
        <v>28</v>
      </c>
      <c r="J38" s="53">
        <f t="shared" si="0"/>
        <v>1</v>
      </c>
      <c r="K38" s="54" t="s">
        <v>36</v>
      </c>
      <c r="L38" s="54" t="s">
        <v>7</v>
      </c>
      <c r="M38" s="107"/>
      <c r="N38" s="60"/>
      <c r="O38" s="60"/>
      <c r="P38" s="61"/>
      <c r="Q38" s="67"/>
      <c r="R38" s="71"/>
      <c r="S38" s="62"/>
      <c r="T38" s="62"/>
      <c r="U38" s="57">
        <f t="shared" si="1"/>
        <v>0</v>
      </c>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8">
        <f t="shared" si="2"/>
        <v>0</v>
      </c>
      <c r="BB38" s="59">
        <f t="shared" si="3"/>
        <v>0</v>
      </c>
      <c r="BC38" s="51" t="str">
        <f t="shared" si="4"/>
        <v>INR Zero Only</v>
      </c>
    </row>
    <row r="39" spans="1:55" s="7" customFormat="1" ht="33.75" customHeight="1">
      <c r="A39" s="74">
        <v>1.26</v>
      </c>
      <c r="B39" s="81" t="s">
        <v>120</v>
      </c>
      <c r="C39" s="76" t="s">
        <v>74</v>
      </c>
      <c r="D39" s="78">
        <v>70</v>
      </c>
      <c r="E39" s="78" t="s">
        <v>93</v>
      </c>
      <c r="F39" s="79"/>
      <c r="G39" s="80"/>
      <c r="H39" s="77" t="s">
        <v>220</v>
      </c>
      <c r="I39" s="52" t="s">
        <v>28</v>
      </c>
      <c r="J39" s="53">
        <f t="shared" si="0"/>
        <v>1</v>
      </c>
      <c r="K39" s="54" t="s">
        <v>36</v>
      </c>
      <c r="L39" s="54" t="s">
        <v>7</v>
      </c>
      <c r="M39" s="107"/>
      <c r="N39" s="60"/>
      <c r="O39" s="60"/>
      <c r="P39" s="61"/>
      <c r="Q39" s="67"/>
      <c r="R39" s="71"/>
      <c r="S39" s="62"/>
      <c r="T39" s="62"/>
      <c r="U39" s="57">
        <f t="shared" si="1"/>
        <v>0</v>
      </c>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8">
        <f t="shared" si="2"/>
        <v>0</v>
      </c>
      <c r="BB39" s="59">
        <f t="shared" si="3"/>
        <v>0</v>
      </c>
      <c r="BC39" s="51" t="str">
        <f t="shared" si="4"/>
        <v>INR Zero Only</v>
      </c>
    </row>
    <row r="40" spans="1:55" s="7" customFormat="1" ht="33" customHeight="1">
      <c r="A40" s="74">
        <v>1.27</v>
      </c>
      <c r="B40" s="81" t="s">
        <v>121</v>
      </c>
      <c r="C40" s="76" t="s">
        <v>75</v>
      </c>
      <c r="D40" s="78">
        <v>65</v>
      </c>
      <c r="E40" s="78" t="s">
        <v>93</v>
      </c>
      <c r="F40" s="79"/>
      <c r="G40" s="80"/>
      <c r="H40" s="77" t="s">
        <v>221</v>
      </c>
      <c r="I40" s="52" t="s">
        <v>28</v>
      </c>
      <c r="J40" s="53">
        <f t="shared" si="0"/>
        <v>1</v>
      </c>
      <c r="K40" s="54" t="s">
        <v>36</v>
      </c>
      <c r="L40" s="54" t="s">
        <v>7</v>
      </c>
      <c r="M40" s="107"/>
      <c r="N40" s="60"/>
      <c r="O40" s="60"/>
      <c r="P40" s="61"/>
      <c r="Q40" s="67"/>
      <c r="R40" s="71"/>
      <c r="S40" s="62"/>
      <c r="T40" s="62"/>
      <c r="U40" s="57">
        <f t="shared" si="1"/>
        <v>0</v>
      </c>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8">
        <f t="shared" si="2"/>
        <v>0</v>
      </c>
      <c r="BB40" s="59">
        <f t="shared" si="3"/>
        <v>0</v>
      </c>
      <c r="BC40" s="51" t="str">
        <f t="shared" si="4"/>
        <v>INR Zero Only</v>
      </c>
    </row>
    <row r="41" spans="1:55" s="7" customFormat="1" ht="33" customHeight="1">
      <c r="A41" s="74">
        <v>1.28</v>
      </c>
      <c r="B41" s="75" t="s">
        <v>122</v>
      </c>
      <c r="C41" s="76" t="s">
        <v>76</v>
      </c>
      <c r="D41" s="82">
        <v>200</v>
      </c>
      <c r="E41" s="82" t="s">
        <v>93</v>
      </c>
      <c r="F41" s="79"/>
      <c r="G41" s="80"/>
      <c r="H41" s="77" t="s">
        <v>222</v>
      </c>
      <c r="I41" s="52" t="s">
        <v>28</v>
      </c>
      <c r="J41" s="53">
        <f t="shared" si="0"/>
        <v>1</v>
      </c>
      <c r="K41" s="54" t="s">
        <v>36</v>
      </c>
      <c r="L41" s="54" t="s">
        <v>7</v>
      </c>
      <c r="M41" s="107"/>
      <c r="N41" s="60"/>
      <c r="O41" s="60"/>
      <c r="P41" s="61"/>
      <c r="Q41" s="67"/>
      <c r="R41" s="71"/>
      <c r="S41" s="62"/>
      <c r="T41" s="62"/>
      <c r="U41" s="57">
        <f t="shared" si="1"/>
        <v>0</v>
      </c>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8">
        <f t="shared" si="2"/>
        <v>0</v>
      </c>
      <c r="BB41" s="59">
        <f t="shared" si="3"/>
        <v>0</v>
      </c>
      <c r="BC41" s="51" t="str">
        <f t="shared" si="4"/>
        <v>INR Zero Only</v>
      </c>
    </row>
    <row r="42" spans="1:55" s="7" customFormat="1" ht="52.5" customHeight="1">
      <c r="A42" s="74">
        <v>1.29</v>
      </c>
      <c r="B42" s="75" t="s">
        <v>347</v>
      </c>
      <c r="C42" s="76" t="s">
        <v>77</v>
      </c>
      <c r="D42" s="82">
        <v>200</v>
      </c>
      <c r="E42" s="78" t="s">
        <v>291</v>
      </c>
      <c r="F42" s="79"/>
      <c r="G42" s="80"/>
      <c r="H42" s="77" t="s">
        <v>223</v>
      </c>
      <c r="I42" s="52" t="s">
        <v>28</v>
      </c>
      <c r="J42" s="53">
        <f t="shared" si="0"/>
        <v>1</v>
      </c>
      <c r="K42" s="54" t="s">
        <v>36</v>
      </c>
      <c r="L42" s="54" t="s">
        <v>7</v>
      </c>
      <c r="M42" s="107"/>
      <c r="N42" s="60"/>
      <c r="O42" s="60"/>
      <c r="P42" s="61"/>
      <c r="Q42" s="67"/>
      <c r="R42" s="71"/>
      <c r="S42" s="62"/>
      <c r="T42" s="62"/>
      <c r="U42" s="57">
        <f t="shared" si="1"/>
        <v>0</v>
      </c>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8">
        <f t="shared" si="2"/>
        <v>0</v>
      </c>
      <c r="BB42" s="59">
        <f t="shared" si="3"/>
        <v>0</v>
      </c>
      <c r="BC42" s="51" t="str">
        <f t="shared" si="4"/>
        <v>INR Zero Only</v>
      </c>
    </row>
    <row r="43" spans="1:55" s="7" customFormat="1" ht="48.75" customHeight="1">
      <c r="A43" s="74">
        <v>1.3</v>
      </c>
      <c r="B43" s="75" t="s">
        <v>123</v>
      </c>
      <c r="C43" s="76" t="s">
        <v>78</v>
      </c>
      <c r="D43" s="82">
        <v>25</v>
      </c>
      <c r="E43" s="78" t="s">
        <v>93</v>
      </c>
      <c r="F43" s="79"/>
      <c r="G43" s="80"/>
      <c r="H43" s="77" t="s">
        <v>224</v>
      </c>
      <c r="I43" s="52" t="s">
        <v>28</v>
      </c>
      <c r="J43" s="53">
        <f t="shared" si="0"/>
        <v>1</v>
      </c>
      <c r="K43" s="54" t="s">
        <v>36</v>
      </c>
      <c r="L43" s="54" t="s">
        <v>7</v>
      </c>
      <c r="M43" s="107"/>
      <c r="N43" s="60"/>
      <c r="O43" s="60"/>
      <c r="P43" s="61"/>
      <c r="Q43" s="67"/>
      <c r="R43" s="71"/>
      <c r="S43" s="62"/>
      <c r="T43" s="62"/>
      <c r="U43" s="57">
        <f t="shared" si="1"/>
        <v>0</v>
      </c>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8">
        <f t="shared" si="2"/>
        <v>0</v>
      </c>
      <c r="BB43" s="59">
        <f t="shared" si="3"/>
        <v>0</v>
      </c>
      <c r="BC43" s="51" t="str">
        <f t="shared" si="4"/>
        <v>INR Zero Only</v>
      </c>
    </row>
    <row r="44" spans="1:55" s="7" customFormat="1" ht="35.25" customHeight="1">
      <c r="A44" s="74">
        <v>1.31</v>
      </c>
      <c r="B44" s="75" t="s">
        <v>124</v>
      </c>
      <c r="C44" s="76" t="s">
        <v>79</v>
      </c>
      <c r="D44" s="82">
        <v>1</v>
      </c>
      <c r="E44" s="78" t="s">
        <v>292</v>
      </c>
      <c r="F44" s="79"/>
      <c r="G44" s="80"/>
      <c r="H44" s="77" t="s">
        <v>225</v>
      </c>
      <c r="I44" s="52" t="s">
        <v>28</v>
      </c>
      <c r="J44" s="53">
        <f t="shared" si="0"/>
        <v>1</v>
      </c>
      <c r="K44" s="54" t="s">
        <v>36</v>
      </c>
      <c r="L44" s="54" t="s">
        <v>7</v>
      </c>
      <c r="M44" s="107"/>
      <c r="N44" s="60"/>
      <c r="O44" s="60"/>
      <c r="P44" s="61"/>
      <c r="Q44" s="67"/>
      <c r="R44" s="71"/>
      <c r="S44" s="62"/>
      <c r="T44" s="62"/>
      <c r="U44" s="57">
        <f t="shared" si="1"/>
        <v>0</v>
      </c>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8">
        <f t="shared" si="2"/>
        <v>0</v>
      </c>
      <c r="BB44" s="59">
        <f t="shared" si="3"/>
        <v>0</v>
      </c>
      <c r="BC44" s="51" t="str">
        <f t="shared" si="4"/>
        <v>INR Zero Only</v>
      </c>
    </row>
    <row r="45" spans="1:55" s="7" customFormat="1" ht="68.25" customHeight="1">
      <c r="A45" s="74">
        <v>1.32</v>
      </c>
      <c r="B45" s="75" t="s">
        <v>125</v>
      </c>
      <c r="C45" s="76" t="s">
        <v>80</v>
      </c>
      <c r="D45" s="82">
        <v>60</v>
      </c>
      <c r="E45" s="78" t="s">
        <v>291</v>
      </c>
      <c r="F45" s="79"/>
      <c r="G45" s="80"/>
      <c r="H45" s="77" t="s">
        <v>226</v>
      </c>
      <c r="I45" s="52" t="s">
        <v>28</v>
      </c>
      <c r="J45" s="53">
        <f t="shared" si="0"/>
        <v>1</v>
      </c>
      <c r="K45" s="54" t="s">
        <v>36</v>
      </c>
      <c r="L45" s="54" t="s">
        <v>7</v>
      </c>
      <c r="M45" s="107"/>
      <c r="N45" s="60"/>
      <c r="O45" s="60"/>
      <c r="P45" s="61"/>
      <c r="Q45" s="67"/>
      <c r="R45" s="71"/>
      <c r="S45" s="62"/>
      <c r="T45" s="62"/>
      <c r="U45" s="57">
        <f t="shared" si="1"/>
        <v>0</v>
      </c>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8">
        <f t="shared" si="2"/>
        <v>0</v>
      </c>
      <c r="BB45" s="59">
        <f t="shared" si="3"/>
        <v>0</v>
      </c>
      <c r="BC45" s="51" t="str">
        <f t="shared" si="4"/>
        <v>INR Zero Only</v>
      </c>
    </row>
    <row r="46" spans="1:55" s="7" customFormat="1" ht="69.75" customHeight="1">
      <c r="A46" s="74">
        <v>1.33</v>
      </c>
      <c r="B46" s="75" t="s">
        <v>126</v>
      </c>
      <c r="C46" s="76" t="s">
        <v>81</v>
      </c>
      <c r="D46" s="82">
        <v>125</v>
      </c>
      <c r="E46" s="78" t="s">
        <v>291</v>
      </c>
      <c r="F46" s="79"/>
      <c r="G46" s="80"/>
      <c r="H46" s="77" t="s">
        <v>227</v>
      </c>
      <c r="I46" s="52" t="s">
        <v>28</v>
      </c>
      <c r="J46" s="53">
        <f t="shared" si="0"/>
        <v>1</v>
      </c>
      <c r="K46" s="54" t="s">
        <v>36</v>
      </c>
      <c r="L46" s="54" t="s">
        <v>7</v>
      </c>
      <c r="M46" s="107"/>
      <c r="N46" s="60"/>
      <c r="O46" s="60"/>
      <c r="P46" s="61"/>
      <c r="Q46" s="67"/>
      <c r="R46" s="71"/>
      <c r="S46" s="62"/>
      <c r="T46" s="62"/>
      <c r="U46" s="57">
        <f t="shared" si="1"/>
        <v>0</v>
      </c>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8">
        <f t="shared" si="2"/>
        <v>0</v>
      </c>
      <c r="BB46" s="59">
        <f t="shared" si="3"/>
        <v>0</v>
      </c>
      <c r="BC46" s="51" t="str">
        <f t="shared" si="4"/>
        <v>INR Zero Only</v>
      </c>
    </row>
    <row r="47" spans="1:55" s="7" customFormat="1" ht="31.5" customHeight="1">
      <c r="A47" s="74">
        <v>1.34</v>
      </c>
      <c r="B47" s="75" t="s">
        <v>127</v>
      </c>
      <c r="C47" s="76" t="s">
        <v>82</v>
      </c>
      <c r="D47" s="83">
        <v>15</v>
      </c>
      <c r="E47" s="78" t="s">
        <v>291</v>
      </c>
      <c r="F47" s="79"/>
      <c r="G47" s="80"/>
      <c r="H47" s="77" t="s">
        <v>228</v>
      </c>
      <c r="I47" s="52" t="s">
        <v>28</v>
      </c>
      <c r="J47" s="53">
        <f t="shared" si="0"/>
        <v>1</v>
      </c>
      <c r="K47" s="54" t="s">
        <v>36</v>
      </c>
      <c r="L47" s="54" t="s">
        <v>7</v>
      </c>
      <c r="M47" s="107"/>
      <c r="N47" s="60"/>
      <c r="O47" s="60"/>
      <c r="P47" s="61"/>
      <c r="Q47" s="67"/>
      <c r="R47" s="71"/>
      <c r="S47" s="62"/>
      <c r="T47" s="62"/>
      <c r="U47" s="57">
        <f t="shared" si="1"/>
        <v>0</v>
      </c>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8">
        <f t="shared" si="2"/>
        <v>0</v>
      </c>
      <c r="BB47" s="59">
        <f t="shared" si="3"/>
        <v>0</v>
      </c>
      <c r="BC47" s="51" t="str">
        <f t="shared" si="4"/>
        <v>INR Zero Only</v>
      </c>
    </row>
    <row r="48" spans="1:55" s="7" customFormat="1" ht="99" customHeight="1">
      <c r="A48" s="74">
        <v>1.35</v>
      </c>
      <c r="B48" s="75" t="s">
        <v>128</v>
      </c>
      <c r="C48" s="76" t="s">
        <v>83</v>
      </c>
      <c r="D48" s="82">
        <v>36</v>
      </c>
      <c r="E48" s="78" t="s">
        <v>291</v>
      </c>
      <c r="F48" s="79"/>
      <c r="G48" s="80"/>
      <c r="H48" s="77" t="s">
        <v>229</v>
      </c>
      <c r="I48" s="52" t="s">
        <v>28</v>
      </c>
      <c r="J48" s="53">
        <f t="shared" si="0"/>
        <v>1</v>
      </c>
      <c r="K48" s="54" t="s">
        <v>36</v>
      </c>
      <c r="L48" s="54" t="s">
        <v>7</v>
      </c>
      <c r="M48" s="107"/>
      <c r="N48" s="60"/>
      <c r="O48" s="60"/>
      <c r="P48" s="61"/>
      <c r="Q48" s="67"/>
      <c r="R48" s="71"/>
      <c r="S48" s="62"/>
      <c r="T48" s="62"/>
      <c r="U48" s="57">
        <f t="shared" si="1"/>
        <v>0</v>
      </c>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8">
        <f t="shared" si="2"/>
        <v>0</v>
      </c>
      <c r="BB48" s="59">
        <f t="shared" si="3"/>
        <v>0</v>
      </c>
      <c r="BC48" s="51" t="str">
        <f t="shared" si="4"/>
        <v>INR Zero Only</v>
      </c>
    </row>
    <row r="49" spans="1:55" s="7" customFormat="1" ht="33.75" customHeight="1">
      <c r="A49" s="74">
        <v>1.36</v>
      </c>
      <c r="B49" s="75" t="s">
        <v>129</v>
      </c>
      <c r="C49" s="76" t="s">
        <v>84</v>
      </c>
      <c r="D49" s="78">
        <v>150</v>
      </c>
      <c r="E49" s="77" t="s">
        <v>191</v>
      </c>
      <c r="F49" s="79"/>
      <c r="G49" s="80"/>
      <c r="H49" s="77" t="s">
        <v>230</v>
      </c>
      <c r="I49" s="52" t="s">
        <v>28</v>
      </c>
      <c r="J49" s="53">
        <f t="shared" si="0"/>
        <v>1</v>
      </c>
      <c r="K49" s="54" t="s">
        <v>36</v>
      </c>
      <c r="L49" s="54" t="s">
        <v>7</v>
      </c>
      <c r="M49" s="107"/>
      <c r="N49" s="60"/>
      <c r="O49" s="60"/>
      <c r="P49" s="61"/>
      <c r="Q49" s="67"/>
      <c r="R49" s="71"/>
      <c r="S49" s="62"/>
      <c r="T49" s="62"/>
      <c r="U49" s="57">
        <f t="shared" si="1"/>
        <v>0</v>
      </c>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8">
        <f t="shared" si="2"/>
        <v>0</v>
      </c>
      <c r="BB49" s="59">
        <f t="shared" si="3"/>
        <v>0</v>
      </c>
      <c r="BC49" s="51" t="str">
        <f t="shared" si="4"/>
        <v>INR Zero Only</v>
      </c>
    </row>
    <row r="50" spans="1:55" s="7" customFormat="1" ht="82.5" customHeight="1">
      <c r="A50" s="74">
        <v>1.37</v>
      </c>
      <c r="B50" s="75" t="s">
        <v>130</v>
      </c>
      <c r="C50" s="76" t="s">
        <v>85</v>
      </c>
      <c r="D50" s="78">
        <v>90</v>
      </c>
      <c r="E50" s="78" t="s">
        <v>291</v>
      </c>
      <c r="F50" s="79"/>
      <c r="G50" s="80"/>
      <c r="H50" s="77" t="s">
        <v>231</v>
      </c>
      <c r="I50" s="52" t="s">
        <v>28</v>
      </c>
      <c r="J50" s="53">
        <f t="shared" si="0"/>
        <v>1</v>
      </c>
      <c r="K50" s="54" t="s">
        <v>36</v>
      </c>
      <c r="L50" s="54" t="s">
        <v>7</v>
      </c>
      <c r="M50" s="107"/>
      <c r="N50" s="60"/>
      <c r="O50" s="60"/>
      <c r="P50" s="61"/>
      <c r="Q50" s="67"/>
      <c r="R50" s="71"/>
      <c r="S50" s="62"/>
      <c r="T50" s="62"/>
      <c r="U50" s="57">
        <f t="shared" si="1"/>
        <v>0</v>
      </c>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8">
        <f t="shared" si="2"/>
        <v>0</v>
      </c>
      <c r="BB50" s="59">
        <f t="shared" si="3"/>
        <v>0</v>
      </c>
      <c r="BC50" s="51" t="str">
        <f t="shared" si="4"/>
        <v>INR Zero Only</v>
      </c>
    </row>
    <row r="51" spans="1:55" s="7" customFormat="1" ht="84" customHeight="1">
      <c r="A51" s="74">
        <v>1.38</v>
      </c>
      <c r="B51" s="75" t="s">
        <v>131</v>
      </c>
      <c r="C51" s="76" t="s">
        <v>86</v>
      </c>
      <c r="D51" s="78">
        <v>300</v>
      </c>
      <c r="E51" s="78" t="s">
        <v>291</v>
      </c>
      <c r="F51" s="79"/>
      <c r="G51" s="80"/>
      <c r="H51" s="77" t="s">
        <v>232</v>
      </c>
      <c r="I51" s="52" t="s">
        <v>28</v>
      </c>
      <c r="J51" s="53">
        <f t="shared" si="0"/>
        <v>1</v>
      </c>
      <c r="K51" s="54" t="s">
        <v>36</v>
      </c>
      <c r="L51" s="54" t="s">
        <v>7</v>
      </c>
      <c r="M51" s="107"/>
      <c r="N51" s="60"/>
      <c r="O51" s="60"/>
      <c r="P51" s="61"/>
      <c r="Q51" s="67"/>
      <c r="R51" s="71"/>
      <c r="S51" s="62"/>
      <c r="T51" s="62"/>
      <c r="U51" s="57">
        <f t="shared" si="1"/>
        <v>0</v>
      </c>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8">
        <f t="shared" si="2"/>
        <v>0</v>
      </c>
      <c r="BB51" s="59">
        <f t="shared" si="3"/>
        <v>0</v>
      </c>
      <c r="BC51" s="51" t="str">
        <f t="shared" si="4"/>
        <v>INR Zero Only</v>
      </c>
    </row>
    <row r="52" spans="1:55" s="7" customFormat="1" ht="52.5" customHeight="1">
      <c r="A52" s="74">
        <v>1.39</v>
      </c>
      <c r="B52" s="75" t="s">
        <v>132</v>
      </c>
      <c r="C52" s="76" t="s">
        <v>87</v>
      </c>
      <c r="D52" s="78">
        <v>18</v>
      </c>
      <c r="E52" s="77" t="s">
        <v>190</v>
      </c>
      <c r="F52" s="79"/>
      <c r="G52" s="80"/>
      <c r="H52" s="77" t="s">
        <v>233</v>
      </c>
      <c r="I52" s="52" t="s">
        <v>28</v>
      </c>
      <c r="J52" s="53">
        <f t="shared" si="0"/>
        <v>1</v>
      </c>
      <c r="K52" s="54" t="s">
        <v>36</v>
      </c>
      <c r="L52" s="54" t="s">
        <v>7</v>
      </c>
      <c r="M52" s="107"/>
      <c r="N52" s="60"/>
      <c r="O52" s="60"/>
      <c r="P52" s="61"/>
      <c r="Q52" s="67"/>
      <c r="R52" s="71"/>
      <c r="S52" s="62"/>
      <c r="T52" s="62"/>
      <c r="U52" s="57">
        <f t="shared" si="1"/>
        <v>0</v>
      </c>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8">
        <f t="shared" si="2"/>
        <v>0</v>
      </c>
      <c r="BB52" s="59">
        <f t="shared" si="3"/>
        <v>0</v>
      </c>
      <c r="BC52" s="51" t="str">
        <f t="shared" si="4"/>
        <v>INR Zero Only</v>
      </c>
    </row>
    <row r="53" spans="1:55" s="7" customFormat="1" ht="35.25" customHeight="1">
      <c r="A53" s="74">
        <v>1.4</v>
      </c>
      <c r="B53" s="81" t="s">
        <v>133</v>
      </c>
      <c r="C53" s="76" t="s">
        <v>88</v>
      </c>
      <c r="D53" s="78">
        <v>18</v>
      </c>
      <c r="E53" s="77" t="s">
        <v>192</v>
      </c>
      <c r="F53" s="79"/>
      <c r="G53" s="80"/>
      <c r="H53" s="77" t="s">
        <v>234</v>
      </c>
      <c r="I53" s="52" t="s">
        <v>28</v>
      </c>
      <c r="J53" s="53">
        <f t="shared" si="0"/>
        <v>1</v>
      </c>
      <c r="K53" s="54" t="s">
        <v>36</v>
      </c>
      <c r="L53" s="54" t="s">
        <v>7</v>
      </c>
      <c r="M53" s="107"/>
      <c r="N53" s="60"/>
      <c r="O53" s="60"/>
      <c r="P53" s="61"/>
      <c r="Q53" s="67"/>
      <c r="R53" s="71"/>
      <c r="S53" s="62"/>
      <c r="T53" s="62"/>
      <c r="U53" s="57">
        <f t="shared" si="1"/>
        <v>0</v>
      </c>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8">
        <f t="shared" si="2"/>
        <v>0</v>
      </c>
      <c r="BB53" s="59">
        <f t="shared" si="3"/>
        <v>0</v>
      </c>
      <c r="BC53" s="51" t="str">
        <f t="shared" si="4"/>
        <v>INR Zero Only</v>
      </c>
    </row>
    <row r="54" spans="1:55" s="7" customFormat="1" ht="82.5" customHeight="1">
      <c r="A54" s="74">
        <v>1.41</v>
      </c>
      <c r="B54" s="81" t="s">
        <v>134</v>
      </c>
      <c r="C54" s="76" t="s">
        <v>89</v>
      </c>
      <c r="D54" s="78">
        <v>6</v>
      </c>
      <c r="E54" s="77" t="s">
        <v>192</v>
      </c>
      <c r="F54" s="79"/>
      <c r="G54" s="80"/>
      <c r="H54" s="77" t="s">
        <v>235</v>
      </c>
      <c r="I54" s="52" t="s">
        <v>28</v>
      </c>
      <c r="J54" s="53">
        <f t="shared" si="0"/>
        <v>1</v>
      </c>
      <c r="K54" s="54" t="s">
        <v>36</v>
      </c>
      <c r="L54" s="54" t="s">
        <v>7</v>
      </c>
      <c r="M54" s="107"/>
      <c r="N54" s="60"/>
      <c r="O54" s="60"/>
      <c r="P54" s="61"/>
      <c r="Q54" s="67"/>
      <c r="R54" s="71"/>
      <c r="S54" s="62"/>
      <c r="T54" s="62"/>
      <c r="U54" s="57">
        <f t="shared" si="1"/>
        <v>0</v>
      </c>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8">
        <f t="shared" si="2"/>
        <v>0</v>
      </c>
      <c r="BB54" s="59">
        <f t="shared" si="3"/>
        <v>0</v>
      </c>
      <c r="BC54" s="51" t="str">
        <f t="shared" si="4"/>
        <v>INR Zero Only</v>
      </c>
    </row>
    <row r="55" spans="1:55" s="7" customFormat="1" ht="36" customHeight="1">
      <c r="A55" s="74">
        <v>1.42</v>
      </c>
      <c r="B55" s="81" t="s">
        <v>135</v>
      </c>
      <c r="C55" s="76" t="s">
        <v>90</v>
      </c>
      <c r="D55" s="78">
        <v>3</v>
      </c>
      <c r="E55" s="77" t="s">
        <v>192</v>
      </c>
      <c r="F55" s="79"/>
      <c r="G55" s="80"/>
      <c r="H55" s="77" t="s">
        <v>236</v>
      </c>
      <c r="I55" s="52" t="s">
        <v>28</v>
      </c>
      <c r="J55" s="53">
        <f t="shared" si="0"/>
        <v>1</v>
      </c>
      <c r="K55" s="54" t="s">
        <v>36</v>
      </c>
      <c r="L55" s="54" t="s">
        <v>7</v>
      </c>
      <c r="M55" s="107"/>
      <c r="N55" s="60"/>
      <c r="O55" s="60"/>
      <c r="P55" s="61"/>
      <c r="Q55" s="67"/>
      <c r="R55" s="71"/>
      <c r="S55" s="62"/>
      <c r="T55" s="62"/>
      <c r="U55" s="57">
        <f t="shared" si="1"/>
        <v>0</v>
      </c>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8">
        <f t="shared" si="2"/>
        <v>0</v>
      </c>
      <c r="BB55" s="59">
        <f t="shared" si="3"/>
        <v>0</v>
      </c>
      <c r="BC55" s="51" t="str">
        <f t="shared" si="4"/>
        <v>INR Zero Only</v>
      </c>
    </row>
    <row r="56" spans="1:55" s="7" customFormat="1" ht="99" customHeight="1">
      <c r="A56" s="74">
        <v>1.43</v>
      </c>
      <c r="B56" s="81" t="s">
        <v>136</v>
      </c>
      <c r="C56" s="76" t="s">
        <v>91</v>
      </c>
      <c r="D56" s="78">
        <v>3</v>
      </c>
      <c r="E56" s="77" t="s">
        <v>192</v>
      </c>
      <c r="F56" s="79"/>
      <c r="G56" s="80"/>
      <c r="H56" s="77" t="s">
        <v>237</v>
      </c>
      <c r="I56" s="52" t="s">
        <v>28</v>
      </c>
      <c r="J56" s="53">
        <f t="shared" si="0"/>
        <v>1</v>
      </c>
      <c r="K56" s="54" t="s">
        <v>36</v>
      </c>
      <c r="L56" s="54" t="s">
        <v>7</v>
      </c>
      <c r="M56" s="107"/>
      <c r="N56" s="60"/>
      <c r="O56" s="60"/>
      <c r="P56" s="61"/>
      <c r="Q56" s="67"/>
      <c r="R56" s="71"/>
      <c r="S56" s="62"/>
      <c r="T56" s="62"/>
      <c r="U56" s="57">
        <f t="shared" si="1"/>
        <v>0</v>
      </c>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8">
        <f t="shared" si="2"/>
        <v>0</v>
      </c>
      <c r="BB56" s="59">
        <f t="shared" si="3"/>
        <v>0</v>
      </c>
      <c r="BC56" s="51" t="str">
        <f t="shared" si="4"/>
        <v>INR Zero Only</v>
      </c>
    </row>
    <row r="57" spans="1:55" s="7" customFormat="1" ht="101.25" customHeight="1">
      <c r="A57" s="74">
        <v>1.44</v>
      </c>
      <c r="B57" s="81" t="s">
        <v>137</v>
      </c>
      <c r="C57" s="76" t="s">
        <v>294</v>
      </c>
      <c r="D57" s="78">
        <v>3</v>
      </c>
      <c r="E57" s="77" t="s">
        <v>192</v>
      </c>
      <c r="F57" s="79"/>
      <c r="G57" s="80"/>
      <c r="H57" s="77" t="s">
        <v>238</v>
      </c>
      <c r="I57" s="52" t="s">
        <v>28</v>
      </c>
      <c r="J57" s="53">
        <f t="shared" si="0"/>
        <v>1</v>
      </c>
      <c r="K57" s="54" t="s">
        <v>36</v>
      </c>
      <c r="L57" s="54" t="s">
        <v>7</v>
      </c>
      <c r="M57" s="107"/>
      <c r="N57" s="60"/>
      <c r="O57" s="60"/>
      <c r="P57" s="61"/>
      <c r="Q57" s="67"/>
      <c r="R57" s="71"/>
      <c r="S57" s="62"/>
      <c r="T57" s="62"/>
      <c r="U57" s="57">
        <f t="shared" si="1"/>
        <v>0</v>
      </c>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8">
        <f t="shared" si="2"/>
        <v>0</v>
      </c>
      <c r="BB57" s="59">
        <f t="shared" si="3"/>
        <v>0</v>
      </c>
      <c r="BC57" s="51" t="str">
        <f t="shared" si="4"/>
        <v>INR Zero Only</v>
      </c>
    </row>
    <row r="58" spans="1:55" s="7" customFormat="1" ht="36" customHeight="1">
      <c r="A58" s="74">
        <v>1.45</v>
      </c>
      <c r="B58" s="75" t="s">
        <v>138</v>
      </c>
      <c r="C58" s="76" t="s">
        <v>295</v>
      </c>
      <c r="D58" s="78">
        <v>6</v>
      </c>
      <c r="E58" s="77" t="s">
        <v>192</v>
      </c>
      <c r="F58" s="79"/>
      <c r="G58" s="80"/>
      <c r="H58" s="77" t="s">
        <v>239</v>
      </c>
      <c r="I58" s="52" t="s">
        <v>28</v>
      </c>
      <c r="J58" s="53">
        <f t="shared" si="0"/>
        <v>1</v>
      </c>
      <c r="K58" s="54" t="s">
        <v>36</v>
      </c>
      <c r="L58" s="54" t="s">
        <v>7</v>
      </c>
      <c r="M58" s="107"/>
      <c r="N58" s="60"/>
      <c r="O58" s="60"/>
      <c r="P58" s="61"/>
      <c r="Q58" s="67"/>
      <c r="R58" s="71"/>
      <c r="S58" s="62"/>
      <c r="T58" s="62"/>
      <c r="U58" s="57">
        <f t="shared" si="1"/>
        <v>0</v>
      </c>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8">
        <f t="shared" si="2"/>
        <v>0</v>
      </c>
      <c r="BB58" s="59">
        <f t="shared" si="3"/>
        <v>0</v>
      </c>
      <c r="BC58" s="51" t="str">
        <f t="shared" si="4"/>
        <v>INR Zero Only</v>
      </c>
    </row>
    <row r="59" spans="1:55" s="7" customFormat="1" ht="69.75" customHeight="1">
      <c r="A59" s="74">
        <v>1.46</v>
      </c>
      <c r="B59" s="75" t="s">
        <v>139</v>
      </c>
      <c r="C59" s="76" t="s">
        <v>296</v>
      </c>
      <c r="D59" s="78">
        <v>6</v>
      </c>
      <c r="E59" s="77" t="s">
        <v>190</v>
      </c>
      <c r="F59" s="79"/>
      <c r="G59" s="80"/>
      <c r="H59" s="77" t="s">
        <v>240</v>
      </c>
      <c r="I59" s="52" t="s">
        <v>28</v>
      </c>
      <c r="J59" s="53">
        <f t="shared" si="0"/>
        <v>1</v>
      </c>
      <c r="K59" s="54" t="s">
        <v>36</v>
      </c>
      <c r="L59" s="54" t="s">
        <v>7</v>
      </c>
      <c r="M59" s="107"/>
      <c r="N59" s="60"/>
      <c r="O59" s="60"/>
      <c r="P59" s="61"/>
      <c r="Q59" s="67"/>
      <c r="R59" s="71"/>
      <c r="S59" s="62"/>
      <c r="T59" s="62"/>
      <c r="U59" s="57">
        <f t="shared" si="1"/>
        <v>0</v>
      </c>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8">
        <f t="shared" si="2"/>
        <v>0</v>
      </c>
      <c r="BB59" s="59">
        <f t="shared" si="3"/>
        <v>0</v>
      </c>
      <c r="BC59" s="51" t="str">
        <f t="shared" si="4"/>
        <v>INR Zero Only</v>
      </c>
    </row>
    <row r="60" spans="1:55" s="7" customFormat="1" ht="46.5" customHeight="1">
      <c r="A60" s="74">
        <v>1.47</v>
      </c>
      <c r="B60" s="75" t="s">
        <v>140</v>
      </c>
      <c r="C60" s="76" t="s">
        <v>297</v>
      </c>
      <c r="D60" s="78">
        <v>6</v>
      </c>
      <c r="E60" s="77" t="s">
        <v>190</v>
      </c>
      <c r="F60" s="79"/>
      <c r="G60" s="80"/>
      <c r="H60" s="77" t="s">
        <v>241</v>
      </c>
      <c r="I60" s="52" t="s">
        <v>28</v>
      </c>
      <c r="J60" s="53">
        <f t="shared" si="0"/>
        <v>1</v>
      </c>
      <c r="K60" s="54" t="s">
        <v>36</v>
      </c>
      <c r="L60" s="54" t="s">
        <v>7</v>
      </c>
      <c r="M60" s="107"/>
      <c r="N60" s="60"/>
      <c r="O60" s="60"/>
      <c r="P60" s="61"/>
      <c r="Q60" s="67"/>
      <c r="R60" s="71"/>
      <c r="S60" s="62"/>
      <c r="T60" s="62"/>
      <c r="U60" s="57">
        <f t="shared" si="1"/>
        <v>0</v>
      </c>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8">
        <f t="shared" si="2"/>
        <v>0</v>
      </c>
      <c r="BB60" s="59">
        <f t="shared" si="3"/>
        <v>0</v>
      </c>
      <c r="BC60" s="51" t="str">
        <f t="shared" si="4"/>
        <v>INR Zero Only</v>
      </c>
    </row>
    <row r="61" spans="1:55" s="7" customFormat="1" ht="35.25" customHeight="1">
      <c r="A61" s="74">
        <v>1.48</v>
      </c>
      <c r="B61" s="84" t="s">
        <v>141</v>
      </c>
      <c r="C61" s="76" t="s">
        <v>298</v>
      </c>
      <c r="D61" s="78">
        <v>12</v>
      </c>
      <c r="E61" s="77" t="s">
        <v>192</v>
      </c>
      <c r="F61" s="79"/>
      <c r="G61" s="80"/>
      <c r="H61" s="77" t="s">
        <v>242</v>
      </c>
      <c r="I61" s="52" t="s">
        <v>28</v>
      </c>
      <c r="J61" s="53">
        <f t="shared" si="0"/>
        <v>1</v>
      </c>
      <c r="K61" s="54" t="s">
        <v>36</v>
      </c>
      <c r="L61" s="54" t="s">
        <v>7</v>
      </c>
      <c r="M61" s="107"/>
      <c r="N61" s="60"/>
      <c r="O61" s="60"/>
      <c r="P61" s="61"/>
      <c r="Q61" s="67"/>
      <c r="R61" s="71"/>
      <c r="S61" s="62"/>
      <c r="T61" s="62"/>
      <c r="U61" s="57">
        <f t="shared" si="1"/>
        <v>0</v>
      </c>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8">
        <f t="shared" si="2"/>
        <v>0</v>
      </c>
      <c r="BB61" s="59">
        <f t="shared" si="3"/>
        <v>0</v>
      </c>
      <c r="BC61" s="51" t="str">
        <f t="shared" si="4"/>
        <v>INR Zero Only</v>
      </c>
    </row>
    <row r="62" spans="1:55" s="7" customFormat="1" ht="32.25" customHeight="1">
      <c r="A62" s="74">
        <v>1.49</v>
      </c>
      <c r="B62" s="75" t="s">
        <v>142</v>
      </c>
      <c r="C62" s="76" t="s">
        <v>299</v>
      </c>
      <c r="D62" s="77">
        <v>6</v>
      </c>
      <c r="E62" s="85" t="s">
        <v>192</v>
      </c>
      <c r="F62" s="79"/>
      <c r="G62" s="80"/>
      <c r="H62" s="77" t="s">
        <v>243</v>
      </c>
      <c r="I62" s="52" t="s">
        <v>28</v>
      </c>
      <c r="J62" s="53">
        <f t="shared" si="0"/>
        <v>1</v>
      </c>
      <c r="K62" s="54" t="s">
        <v>36</v>
      </c>
      <c r="L62" s="54" t="s">
        <v>7</v>
      </c>
      <c r="M62" s="107"/>
      <c r="N62" s="60"/>
      <c r="O62" s="60"/>
      <c r="P62" s="61"/>
      <c r="Q62" s="67"/>
      <c r="R62" s="71"/>
      <c r="S62" s="62"/>
      <c r="T62" s="62"/>
      <c r="U62" s="57">
        <f t="shared" si="1"/>
        <v>0</v>
      </c>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8">
        <f t="shared" si="2"/>
        <v>0</v>
      </c>
      <c r="BB62" s="59">
        <f t="shared" si="3"/>
        <v>0</v>
      </c>
      <c r="BC62" s="51" t="str">
        <f t="shared" si="4"/>
        <v>INR Zero Only</v>
      </c>
    </row>
    <row r="63" spans="1:55" s="7" customFormat="1" ht="30" customHeight="1">
      <c r="A63" s="74">
        <v>1.5</v>
      </c>
      <c r="B63" s="75" t="s">
        <v>143</v>
      </c>
      <c r="C63" s="76" t="s">
        <v>300</v>
      </c>
      <c r="D63" s="77">
        <v>18</v>
      </c>
      <c r="E63" s="85" t="s">
        <v>192</v>
      </c>
      <c r="F63" s="79"/>
      <c r="G63" s="80"/>
      <c r="H63" s="77" t="s">
        <v>244</v>
      </c>
      <c r="I63" s="52" t="s">
        <v>28</v>
      </c>
      <c r="J63" s="53">
        <f t="shared" si="0"/>
        <v>1</v>
      </c>
      <c r="K63" s="54" t="s">
        <v>36</v>
      </c>
      <c r="L63" s="54" t="s">
        <v>7</v>
      </c>
      <c r="M63" s="107"/>
      <c r="N63" s="60"/>
      <c r="O63" s="60"/>
      <c r="P63" s="61"/>
      <c r="Q63" s="67"/>
      <c r="R63" s="71"/>
      <c r="S63" s="62"/>
      <c r="T63" s="62"/>
      <c r="U63" s="57">
        <f t="shared" si="1"/>
        <v>0</v>
      </c>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8">
        <f t="shared" si="2"/>
        <v>0</v>
      </c>
      <c r="BB63" s="59">
        <f t="shared" si="3"/>
        <v>0</v>
      </c>
      <c r="BC63" s="51" t="str">
        <f t="shared" si="4"/>
        <v>INR Zero Only</v>
      </c>
    </row>
    <row r="64" spans="1:55" s="7" customFormat="1" ht="38.25" customHeight="1">
      <c r="A64" s="74">
        <v>1.51</v>
      </c>
      <c r="B64" s="75" t="s">
        <v>144</v>
      </c>
      <c r="C64" s="76" t="s">
        <v>301</v>
      </c>
      <c r="D64" s="77">
        <v>9</v>
      </c>
      <c r="E64" s="85" t="s">
        <v>190</v>
      </c>
      <c r="F64" s="79"/>
      <c r="G64" s="80"/>
      <c r="H64" s="77" t="s">
        <v>245</v>
      </c>
      <c r="I64" s="52" t="s">
        <v>28</v>
      </c>
      <c r="J64" s="53">
        <f t="shared" si="0"/>
        <v>1</v>
      </c>
      <c r="K64" s="54" t="s">
        <v>36</v>
      </c>
      <c r="L64" s="54" t="s">
        <v>7</v>
      </c>
      <c r="M64" s="107"/>
      <c r="N64" s="60"/>
      <c r="O64" s="60"/>
      <c r="P64" s="61"/>
      <c r="Q64" s="67"/>
      <c r="R64" s="71"/>
      <c r="S64" s="62"/>
      <c r="T64" s="62"/>
      <c r="U64" s="57">
        <f t="shared" si="1"/>
        <v>0</v>
      </c>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8">
        <f t="shared" si="2"/>
        <v>0</v>
      </c>
      <c r="BB64" s="59">
        <f t="shared" si="3"/>
        <v>0</v>
      </c>
      <c r="BC64" s="51" t="str">
        <f t="shared" si="4"/>
        <v>INR Zero Only</v>
      </c>
    </row>
    <row r="65" spans="1:55" s="7" customFormat="1" ht="51" customHeight="1">
      <c r="A65" s="74">
        <v>1.52</v>
      </c>
      <c r="B65" s="75" t="s">
        <v>145</v>
      </c>
      <c r="C65" s="76" t="s">
        <v>302</v>
      </c>
      <c r="D65" s="77">
        <v>3</v>
      </c>
      <c r="E65" s="85" t="s">
        <v>192</v>
      </c>
      <c r="F65" s="79"/>
      <c r="G65" s="80"/>
      <c r="H65" s="77" t="s">
        <v>246</v>
      </c>
      <c r="I65" s="52" t="s">
        <v>28</v>
      </c>
      <c r="J65" s="53">
        <f t="shared" si="0"/>
        <v>1</v>
      </c>
      <c r="K65" s="54" t="s">
        <v>36</v>
      </c>
      <c r="L65" s="54" t="s">
        <v>7</v>
      </c>
      <c r="M65" s="107"/>
      <c r="N65" s="60"/>
      <c r="O65" s="60"/>
      <c r="P65" s="61"/>
      <c r="Q65" s="67"/>
      <c r="R65" s="71"/>
      <c r="S65" s="62"/>
      <c r="T65" s="62"/>
      <c r="U65" s="57">
        <f t="shared" si="1"/>
        <v>0</v>
      </c>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8">
        <f t="shared" si="2"/>
        <v>0</v>
      </c>
      <c r="BB65" s="59">
        <f t="shared" si="3"/>
        <v>0</v>
      </c>
      <c r="BC65" s="51" t="str">
        <f t="shared" si="4"/>
        <v>INR Zero Only</v>
      </c>
    </row>
    <row r="66" spans="1:55" s="7" customFormat="1" ht="41.25" customHeight="1">
      <c r="A66" s="74">
        <v>1.53</v>
      </c>
      <c r="B66" s="75" t="s">
        <v>146</v>
      </c>
      <c r="C66" s="76" t="s">
        <v>303</v>
      </c>
      <c r="D66" s="77">
        <v>12</v>
      </c>
      <c r="E66" s="85" t="s">
        <v>192</v>
      </c>
      <c r="F66" s="79"/>
      <c r="G66" s="80"/>
      <c r="H66" s="77" t="s">
        <v>247</v>
      </c>
      <c r="I66" s="52" t="s">
        <v>28</v>
      </c>
      <c r="J66" s="53">
        <f t="shared" si="0"/>
        <v>1</v>
      </c>
      <c r="K66" s="54" t="s">
        <v>36</v>
      </c>
      <c r="L66" s="54" t="s">
        <v>7</v>
      </c>
      <c r="M66" s="107"/>
      <c r="N66" s="60"/>
      <c r="O66" s="60"/>
      <c r="P66" s="61"/>
      <c r="Q66" s="67"/>
      <c r="R66" s="71"/>
      <c r="S66" s="62"/>
      <c r="T66" s="62"/>
      <c r="U66" s="57">
        <f t="shared" si="1"/>
        <v>0</v>
      </c>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8">
        <f t="shared" si="2"/>
        <v>0</v>
      </c>
      <c r="BB66" s="59">
        <f t="shared" si="3"/>
        <v>0</v>
      </c>
      <c r="BC66" s="51" t="str">
        <f t="shared" si="4"/>
        <v>INR Zero Only</v>
      </c>
    </row>
    <row r="67" spans="1:55" s="7" customFormat="1" ht="37.5" customHeight="1">
      <c r="A67" s="74">
        <v>1.54</v>
      </c>
      <c r="B67" s="75" t="s">
        <v>147</v>
      </c>
      <c r="C67" s="76" t="s">
        <v>304</v>
      </c>
      <c r="D67" s="77">
        <v>3</v>
      </c>
      <c r="E67" s="77" t="s">
        <v>192</v>
      </c>
      <c r="F67" s="79"/>
      <c r="G67" s="80"/>
      <c r="H67" s="77" t="s">
        <v>248</v>
      </c>
      <c r="I67" s="52" t="s">
        <v>28</v>
      </c>
      <c r="J67" s="53">
        <f t="shared" si="0"/>
        <v>1</v>
      </c>
      <c r="K67" s="54" t="s">
        <v>36</v>
      </c>
      <c r="L67" s="54" t="s">
        <v>7</v>
      </c>
      <c r="M67" s="107"/>
      <c r="N67" s="60"/>
      <c r="O67" s="60"/>
      <c r="P67" s="61"/>
      <c r="Q67" s="67"/>
      <c r="R67" s="71"/>
      <c r="S67" s="62"/>
      <c r="T67" s="62"/>
      <c r="U67" s="57">
        <f t="shared" si="1"/>
        <v>0</v>
      </c>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8">
        <f t="shared" si="2"/>
        <v>0</v>
      </c>
      <c r="BB67" s="59">
        <f t="shared" si="3"/>
        <v>0</v>
      </c>
      <c r="BC67" s="51" t="str">
        <f t="shared" si="4"/>
        <v>INR Zero Only</v>
      </c>
    </row>
    <row r="68" spans="1:55" s="7" customFormat="1" ht="30" customHeight="1">
      <c r="A68" s="74">
        <v>1.55</v>
      </c>
      <c r="B68" s="75" t="s">
        <v>148</v>
      </c>
      <c r="C68" s="76" t="s">
        <v>305</v>
      </c>
      <c r="D68" s="78">
        <v>12</v>
      </c>
      <c r="E68" s="78" t="s">
        <v>192</v>
      </c>
      <c r="F68" s="79"/>
      <c r="G68" s="80"/>
      <c r="H68" s="77" t="s">
        <v>249</v>
      </c>
      <c r="I68" s="52" t="s">
        <v>28</v>
      </c>
      <c r="J68" s="53">
        <f t="shared" si="0"/>
        <v>1</v>
      </c>
      <c r="K68" s="54" t="s">
        <v>36</v>
      </c>
      <c r="L68" s="54" t="s">
        <v>7</v>
      </c>
      <c r="M68" s="107"/>
      <c r="N68" s="60"/>
      <c r="O68" s="60"/>
      <c r="P68" s="61"/>
      <c r="Q68" s="67"/>
      <c r="R68" s="71"/>
      <c r="S68" s="62"/>
      <c r="T68" s="62"/>
      <c r="U68" s="57">
        <f t="shared" si="1"/>
        <v>0</v>
      </c>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8">
        <f t="shared" si="2"/>
        <v>0</v>
      </c>
      <c r="BB68" s="59">
        <f t="shared" si="3"/>
        <v>0</v>
      </c>
      <c r="BC68" s="51" t="str">
        <f t="shared" si="4"/>
        <v>INR Zero Only</v>
      </c>
    </row>
    <row r="69" spans="1:55" s="7" customFormat="1" ht="36" customHeight="1">
      <c r="A69" s="74">
        <v>1.56</v>
      </c>
      <c r="B69" s="75" t="s">
        <v>149</v>
      </c>
      <c r="C69" s="76" t="s">
        <v>306</v>
      </c>
      <c r="D69" s="78">
        <v>50</v>
      </c>
      <c r="E69" s="78" t="s">
        <v>93</v>
      </c>
      <c r="F69" s="79"/>
      <c r="G69" s="80"/>
      <c r="H69" s="77" t="s">
        <v>250</v>
      </c>
      <c r="I69" s="52" t="s">
        <v>28</v>
      </c>
      <c r="J69" s="53">
        <f t="shared" si="0"/>
        <v>1</v>
      </c>
      <c r="K69" s="54" t="s">
        <v>36</v>
      </c>
      <c r="L69" s="54" t="s">
        <v>7</v>
      </c>
      <c r="M69" s="107"/>
      <c r="N69" s="60"/>
      <c r="O69" s="60"/>
      <c r="P69" s="61"/>
      <c r="Q69" s="67"/>
      <c r="R69" s="71"/>
      <c r="S69" s="62"/>
      <c r="T69" s="62"/>
      <c r="U69" s="57">
        <f t="shared" si="1"/>
        <v>0</v>
      </c>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8">
        <f t="shared" si="2"/>
        <v>0</v>
      </c>
      <c r="BB69" s="59">
        <f t="shared" si="3"/>
        <v>0</v>
      </c>
      <c r="BC69" s="51" t="str">
        <f t="shared" si="4"/>
        <v>INR Zero Only</v>
      </c>
    </row>
    <row r="70" spans="1:55" s="7" customFormat="1" ht="32.25" customHeight="1">
      <c r="A70" s="74">
        <v>1.57</v>
      </c>
      <c r="B70" s="75" t="s">
        <v>150</v>
      </c>
      <c r="C70" s="76" t="s">
        <v>307</v>
      </c>
      <c r="D70" s="78">
        <v>50</v>
      </c>
      <c r="E70" s="78" t="s">
        <v>93</v>
      </c>
      <c r="F70" s="79"/>
      <c r="G70" s="80"/>
      <c r="H70" s="77" t="s">
        <v>251</v>
      </c>
      <c r="I70" s="52" t="s">
        <v>28</v>
      </c>
      <c r="J70" s="53">
        <f t="shared" si="0"/>
        <v>1</v>
      </c>
      <c r="K70" s="54" t="s">
        <v>36</v>
      </c>
      <c r="L70" s="54" t="s">
        <v>7</v>
      </c>
      <c r="M70" s="107"/>
      <c r="N70" s="60"/>
      <c r="O70" s="60"/>
      <c r="P70" s="61"/>
      <c r="Q70" s="67"/>
      <c r="R70" s="71"/>
      <c r="S70" s="62"/>
      <c r="T70" s="62"/>
      <c r="U70" s="57">
        <f t="shared" si="1"/>
        <v>0</v>
      </c>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8">
        <f t="shared" si="2"/>
        <v>0</v>
      </c>
      <c r="BB70" s="59">
        <f t="shared" si="3"/>
        <v>0</v>
      </c>
      <c r="BC70" s="51" t="str">
        <f t="shared" si="4"/>
        <v>INR Zero Only</v>
      </c>
    </row>
    <row r="71" spans="1:55" s="7" customFormat="1" ht="32.25" customHeight="1">
      <c r="A71" s="74">
        <v>1.58</v>
      </c>
      <c r="B71" s="75" t="s">
        <v>151</v>
      </c>
      <c r="C71" s="76" t="s">
        <v>308</v>
      </c>
      <c r="D71" s="78">
        <v>25</v>
      </c>
      <c r="E71" s="78" t="s">
        <v>93</v>
      </c>
      <c r="F71" s="79"/>
      <c r="G71" s="80"/>
      <c r="H71" s="77" t="s">
        <v>252</v>
      </c>
      <c r="I71" s="52" t="s">
        <v>28</v>
      </c>
      <c r="J71" s="53">
        <f t="shared" si="0"/>
        <v>1</v>
      </c>
      <c r="K71" s="54" t="s">
        <v>36</v>
      </c>
      <c r="L71" s="54" t="s">
        <v>7</v>
      </c>
      <c r="M71" s="107"/>
      <c r="N71" s="60"/>
      <c r="O71" s="60"/>
      <c r="P71" s="61"/>
      <c r="Q71" s="67"/>
      <c r="R71" s="71"/>
      <c r="S71" s="62"/>
      <c r="T71" s="62"/>
      <c r="U71" s="57">
        <f t="shared" si="1"/>
        <v>0</v>
      </c>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8">
        <f t="shared" si="2"/>
        <v>0</v>
      </c>
      <c r="BB71" s="59">
        <f t="shared" si="3"/>
        <v>0</v>
      </c>
      <c r="BC71" s="51" t="str">
        <f t="shared" si="4"/>
        <v>INR Zero Only</v>
      </c>
    </row>
    <row r="72" spans="1:55" s="7" customFormat="1" ht="66" customHeight="1">
      <c r="A72" s="74">
        <v>1.59</v>
      </c>
      <c r="B72" s="75" t="s">
        <v>152</v>
      </c>
      <c r="C72" s="76" t="s">
        <v>309</v>
      </c>
      <c r="D72" s="78">
        <v>120</v>
      </c>
      <c r="E72" s="78" t="s">
        <v>93</v>
      </c>
      <c r="F72" s="79"/>
      <c r="G72" s="80"/>
      <c r="H72" s="77" t="s">
        <v>253</v>
      </c>
      <c r="I72" s="52" t="s">
        <v>28</v>
      </c>
      <c r="J72" s="53">
        <f t="shared" si="0"/>
        <v>1</v>
      </c>
      <c r="K72" s="54" t="s">
        <v>36</v>
      </c>
      <c r="L72" s="54" t="s">
        <v>7</v>
      </c>
      <c r="M72" s="107"/>
      <c r="N72" s="60"/>
      <c r="O72" s="60"/>
      <c r="P72" s="61"/>
      <c r="Q72" s="67"/>
      <c r="R72" s="71"/>
      <c r="S72" s="62"/>
      <c r="T72" s="62"/>
      <c r="U72" s="57">
        <f t="shared" si="1"/>
        <v>0</v>
      </c>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8">
        <f t="shared" si="2"/>
        <v>0</v>
      </c>
      <c r="BB72" s="59">
        <f t="shared" si="3"/>
        <v>0</v>
      </c>
      <c r="BC72" s="51" t="str">
        <f t="shared" si="4"/>
        <v>INR Zero Only</v>
      </c>
    </row>
    <row r="73" spans="1:55" s="7" customFormat="1" ht="69" customHeight="1">
      <c r="A73" s="74">
        <v>1.6</v>
      </c>
      <c r="B73" s="75" t="s">
        <v>153</v>
      </c>
      <c r="C73" s="76" t="s">
        <v>310</v>
      </c>
      <c r="D73" s="78">
        <v>100</v>
      </c>
      <c r="E73" s="78" t="s">
        <v>292</v>
      </c>
      <c r="F73" s="79"/>
      <c r="G73" s="80"/>
      <c r="H73" s="77" t="s">
        <v>254</v>
      </c>
      <c r="I73" s="52" t="s">
        <v>28</v>
      </c>
      <c r="J73" s="53">
        <f t="shared" si="0"/>
        <v>1</v>
      </c>
      <c r="K73" s="54" t="s">
        <v>36</v>
      </c>
      <c r="L73" s="54" t="s">
        <v>7</v>
      </c>
      <c r="M73" s="107"/>
      <c r="N73" s="60"/>
      <c r="O73" s="60"/>
      <c r="P73" s="61"/>
      <c r="Q73" s="67"/>
      <c r="R73" s="71"/>
      <c r="S73" s="62"/>
      <c r="T73" s="62"/>
      <c r="U73" s="57">
        <f t="shared" si="1"/>
        <v>0</v>
      </c>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8">
        <f t="shared" si="2"/>
        <v>0</v>
      </c>
      <c r="BB73" s="59">
        <f t="shared" si="3"/>
        <v>0</v>
      </c>
      <c r="BC73" s="51" t="str">
        <f t="shared" si="4"/>
        <v>INR Zero Only</v>
      </c>
    </row>
    <row r="74" spans="1:55" s="7" customFormat="1" ht="39.75" customHeight="1">
      <c r="A74" s="74">
        <v>1.61</v>
      </c>
      <c r="B74" s="75" t="s">
        <v>154</v>
      </c>
      <c r="C74" s="76" t="s">
        <v>311</v>
      </c>
      <c r="D74" s="78">
        <v>40</v>
      </c>
      <c r="E74" s="78" t="s">
        <v>193</v>
      </c>
      <c r="F74" s="79"/>
      <c r="G74" s="80"/>
      <c r="H74" s="77" t="s">
        <v>255</v>
      </c>
      <c r="I74" s="52" t="s">
        <v>28</v>
      </c>
      <c r="J74" s="53">
        <f t="shared" si="0"/>
        <v>1</v>
      </c>
      <c r="K74" s="54" t="s">
        <v>36</v>
      </c>
      <c r="L74" s="54" t="s">
        <v>7</v>
      </c>
      <c r="M74" s="107"/>
      <c r="N74" s="60"/>
      <c r="O74" s="60"/>
      <c r="P74" s="61"/>
      <c r="Q74" s="67"/>
      <c r="R74" s="71"/>
      <c r="S74" s="62"/>
      <c r="T74" s="62"/>
      <c r="U74" s="57">
        <f t="shared" si="1"/>
        <v>0</v>
      </c>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8">
        <f t="shared" si="2"/>
        <v>0</v>
      </c>
      <c r="BB74" s="59">
        <f t="shared" si="3"/>
        <v>0</v>
      </c>
      <c r="BC74" s="51" t="str">
        <f t="shared" si="4"/>
        <v>INR Zero Only</v>
      </c>
    </row>
    <row r="75" spans="1:55" s="7" customFormat="1" ht="37.5" customHeight="1">
      <c r="A75" s="74">
        <v>1.62</v>
      </c>
      <c r="B75" s="75" t="s">
        <v>155</v>
      </c>
      <c r="C75" s="76" t="s">
        <v>312</v>
      </c>
      <c r="D75" s="78">
        <v>3</v>
      </c>
      <c r="E75" s="78" t="s">
        <v>194</v>
      </c>
      <c r="F75" s="79"/>
      <c r="G75" s="80"/>
      <c r="H75" s="77" t="s">
        <v>256</v>
      </c>
      <c r="I75" s="52" t="s">
        <v>28</v>
      </c>
      <c r="J75" s="53">
        <f t="shared" si="0"/>
        <v>1</v>
      </c>
      <c r="K75" s="54" t="s">
        <v>36</v>
      </c>
      <c r="L75" s="54" t="s">
        <v>7</v>
      </c>
      <c r="M75" s="107"/>
      <c r="N75" s="60"/>
      <c r="O75" s="60"/>
      <c r="P75" s="61"/>
      <c r="Q75" s="67"/>
      <c r="R75" s="71"/>
      <c r="S75" s="62"/>
      <c r="T75" s="62"/>
      <c r="U75" s="57">
        <f t="shared" si="1"/>
        <v>0</v>
      </c>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8">
        <f t="shared" si="2"/>
        <v>0</v>
      </c>
      <c r="BB75" s="59">
        <f t="shared" si="3"/>
        <v>0</v>
      </c>
      <c r="BC75" s="51" t="str">
        <f t="shared" si="4"/>
        <v>INR Zero Only</v>
      </c>
    </row>
    <row r="76" spans="1:55" s="7" customFormat="1" ht="52.5" customHeight="1">
      <c r="A76" s="74">
        <v>1.63</v>
      </c>
      <c r="B76" s="75" t="s">
        <v>156</v>
      </c>
      <c r="C76" s="76" t="s">
        <v>313</v>
      </c>
      <c r="D76" s="77">
        <v>18</v>
      </c>
      <c r="E76" s="85" t="s">
        <v>192</v>
      </c>
      <c r="F76" s="79"/>
      <c r="G76" s="80"/>
      <c r="H76" s="77" t="s">
        <v>257</v>
      </c>
      <c r="I76" s="52" t="s">
        <v>28</v>
      </c>
      <c r="J76" s="53">
        <f t="shared" si="0"/>
        <v>1</v>
      </c>
      <c r="K76" s="54" t="s">
        <v>36</v>
      </c>
      <c r="L76" s="54" t="s">
        <v>7</v>
      </c>
      <c r="M76" s="107"/>
      <c r="N76" s="60"/>
      <c r="O76" s="60"/>
      <c r="P76" s="61"/>
      <c r="Q76" s="67"/>
      <c r="R76" s="71"/>
      <c r="S76" s="62"/>
      <c r="T76" s="62"/>
      <c r="U76" s="57">
        <f t="shared" si="1"/>
        <v>0</v>
      </c>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8">
        <f t="shared" si="2"/>
        <v>0</v>
      </c>
      <c r="BB76" s="59">
        <f t="shared" si="3"/>
        <v>0</v>
      </c>
      <c r="BC76" s="51" t="str">
        <f t="shared" si="4"/>
        <v>INR Zero Only</v>
      </c>
    </row>
    <row r="77" spans="1:55" s="7" customFormat="1" ht="31.5" customHeight="1">
      <c r="A77" s="74">
        <v>1.64</v>
      </c>
      <c r="B77" s="75" t="s">
        <v>157</v>
      </c>
      <c r="C77" s="76" t="s">
        <v>314</v>
      </c>
      <c r="D77" s="77">
        <v>800</v>
      </c>
      <c r="E77" s="77" t="s">
        <v>291</v>
      </c>
      <c r="F77" s="79"/>
      <c r="G77" s="80"/>
      <c r="H77" s="77" t="s">
        <v>258</v>
      </c>
      <c r="I77" s="52" t="s">
        <v>28</v>
      </c>
      <c r="J77" s="53">
        <f t="shared" si="0"/>
        <v>1</v>
      </c>
      <c r="K77" s="54" t="s">
        <v>36</v>
      </c>
      <c r="L77" s="54" t="s">
        <v>7</v>
      </c>
      <c r="M77" s="107"/>
      <c r="N77" s="60"/>
      <c r="O77" s="60"/>
      <c r="P77" s="61"/>
      <c r="Q77" s="67"/>
      <c r="R77" s="71"/>
      <c r="S77" s="62"/>
      <c r="T77" s="62"/>
      <c r="U77" s="57">
        <f t="shared" si="1"/>
        <v>0</v>
      </c>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8">
        <f t="shared" si="2"/>
        <v>0</v>
      </c>
      <c r="BB77" s="59">
        <f t="shared" si="3"/>
        <v>0</v>
      </c>
      <c r="BC77" s="51" t="str">
        <f t="shared" si="4"/>
        <v>INR Zero Only</v>
      </c>
    </row>
    <row r="78" spans="1:55" s="7" customFormat="1" ht="34.5" customHeight="1">
      <c r="A78" s="74">
        <v>1.65</v>
      </c>
      <c r="B78" s="81" t="s">
        <v>158</v>
      </c>
      <c r="C78" s="76" t="s">
        <v>315</v>
      </c>
      <c r="D78" s="78">
        <v>800</v>
      </c>
      <c r="E78" s="78" t="s">
        <v>291</v>
      </c>
      <c r="F78" s="79"/>
      <c r="G78" s="80"/>
      <c r="H78" s="77" t="s">
        <v>259</v>
      </c>
      <c r="I78" s="52" t="s">
        <v>28</v>
      </c>
      <c r="J78" s="53">
        <f t="shared" si="0"/>
        <v>1</v>
      </c>
      <c r="K78" s="54" t="s">
        <v>36</v>
      </c>
      <c r="L78" s="54" t="s">
        <v>7</v>
      </c>
      <c r="M78" s="107"/>
      <c r="N78" s="60"/>
      <c r="O78" s="60"/>
      <c r="P78" s="61"/>
      <c r="Q78" s="67"/>
      <c r="R78" s="71"/>
      <c r="S78" s="62"/>
      <c r="T78" s="62"/>
      <c r="U78" s="57">
        <f t="shared" si="1"/>
        <v>0</v>
      </c>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8">
        <f t="shared" si="2"/>
        <v>0</v>
      </c>
      <c r="BB78" s="59">
        <f t="shared" si="3"/>
        <v>0</v>
      </c>
      <c r="BC78" s="51" t="str">
        <f t="shared" si="4"/>
        <v>INR Zero Only</v>
      </c>
    </row>
    <row r="79" spans="1:55" s="7" customFormat="1" ht="54.75" customHeight="1">
      <c r="A79" s="74">
        <v>1.66</v>
      </c>
      <c r="B79" s="75" t="s">
        <v>159</v>
      </c>
      <c r="C79" s="76" t="s">
        <v>316</v>
      </c>
      <c r="D79" s="78">
        <v>200</v>
      </c>
      <c r="E79" s="77" t="s">
        <v>291</v>
      </c>
      <c r="F79" s="79"/>
      <c r="G79" s="80"/>
      <c r="H79" s="77" t="s">
        <v>260</v>
      </c>
      <c r="I79" s="52" t="s">
        <v>28</v>
      </c>
      <c r="J79" s="53">
        <f t="shared" si="0"/>
        <v>1</v>
      </c>
      <c r="K79" s="54" t="s">
        <v>36</v>
      </c>
      <c r="L79" s="54" t="s">
        <v>7</v>
      </c>
      <c r="M79" s="107"/>
      <c r="N79" s="60"/>
      <c r="O79" s="60"/>
      <c r="P79" s="61"/>
      <c r="Q79" s="67"/>
      <c r="R79" s="71"/>
      <c r="S79" s="62"/>
      <c r="T79" s="62"/>
      <c r="U79" s="57">
        <f t="shared" si="1"/>
        <v>0</v>
      </c>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8">
        <f t="shared" si="2"/>
        <v>0</v>
      </c>
      <c r="BB79" s="59">
        <f t="shared" si="3"/>
        <v>0</v>
      </c>
      <c r="BC79" s="51" t="str">
        <f t="shared" si="4"/>
        <v>INR Zero Only</v>
      </c>
    </row>
    <row r="80" spans="1:55" s="7" customFormat="1" ht="51" customHeight="1">
      <c r="A80" s="74">
        <v>1.67</v>
      </c>
      <c r="B80" s="81" t="s">
        <v>160</v>
      </c>
      <c r="C80" s="76" t="s">
        <v>317</v>
      </c>
      <c r="D80" s="86">
        <v>1000</v>
      </c>
      <c r="E80" s="77" t="s">
        <v>291</v>
      </c>
      <c r="F80" s="79"/>
      <c r="G80" s="80"/>
      <c r="H80" s="77" t="s">
        <v>261</v>
      </c>
      <c r="I80" s="52" t="s">
        <v>28</v>
      </c>
      <c r="J80" s="53">
        <f t="shared" si="0"/>
        <v>1</v>
      </c>
      <c r="K80" s="54" t="s">
        <v>36</v>
      </c>
      <c r="L80" s="54" t="s">
        <v>7</v>
      </c>
      <c r="M80" s="107"/>
      <c r="N80" s="60"/>
      <c r="O80" s="60"/>
      <c r="P80" s="61"/>
      <c r="Q80" s="67"/>
      <c r="R80" s="71"/>
      <c r="S80" s="62"/>
      <c r="T80" s="62"/>
      <c r="U80" s="57">
        <f t="shared" si="1"/>
        <v>0</v>
      </c>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8">
        <f t="shared" si="2"/>
        <v>0</v>
      </c>
      <c r="BB80" s="59">
        <f t="shared" si="3"/>
        <v>0</v>
      </c>
      <c r="BC80" s="51" t="str">
        <f t="shared" si="4"/>
        <v>INR Zero Only</v>
      </c>
    </row>
    <row r="81" spans="1:55" s="7" customFormat="1" ht="30.75" customHeight="1">
      <c r="A81" s="74">
        <v>1.68</v>
      </c>
      <c r="B81" s="81" t="s">
        <v>161</v>
      </c>
      <c r="C81" s="76" t="s">
        <v>318</v>
      </c>
      <c r="D81" s="86">
        <v>1000</v>
      </c>
      <c r="E81" s="78" t="s">
        <v>92</v>
      </c>
      <c r="F81" s="79"/>
      <c r="G81" s="80"/>
      <c r="H81" s="77" t="s">
        <v>262</v>
      </c>
      <c r="I81" s="52" t="s">
        <v>28</v>
      </c>
      <c r="J81" s="53">
        <f t="shared" si="0"/>
        <v>1</v>
      </c>
      <c r="K81" s="54" t="s">
        <v>36</v>
      </c>
      <c r="L81" s="54" t="s">
        <v>7</v>
      </c>
      <c r="M81" s="107"/>
      <c r="N81" s="60"/>
      <c r="O81" s="60"/>
      <c r="P81" s="61"/>
      <c r="Q81" s="67"/>
      <c r="R81" s="71"/>
      <c r="S81" s="62"/>
      <c r="T81" s="62"/>
      <c r="U81" s="57">
        <f t="shared" si="1"/>
        <v>0</v>
      </c>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8">
        <f t="shared" si="2"/>
        <v>0</v>
      </c>
      <c r="BB81" s="59">
        <f t="shared" si="3"/>
        <v>0</v>
      </c>
      <c r="BC81" s="51" t="str">
        <f t="shared" si="4"/>
        <v>INR Zero Only</v>
      </c>
    </row>
    <row r="82" spans="1:55" s="7" customFormat="1" ht="33.75" customHeight="1">
      <c r="A82" s="74">
        <v>1.69</v>
      </c>
      <c r="B82" s="81" t="s">
        <v>162</v>
      </c>
      <c r="C82" s="76" t="s">
        <v>319</v>
      </c>
      <c r="D82" s="78">
        <v>2500</v>
      </c>
      <c r="E82" s="78" t="s">
        <v>291</v>
      </c>
      <c r="F82" s="79"/>
      <c r="G82" s="80"/>
      <c r="H82" s="77" t="s">
        <v>263</v>
      </c>
      <c r="I82" s="52" t="s">
        <v>28</v>
      </c>
      <c r="J82" s="53">
        <f aca="true" t="shared" si="5" ref="J82:J109">IF(I82="Less(-)",-1,1)</f>
        <v>1</v>
      </c>
      <c r="K82" s="54" t="s">
        <v>36</v>
      </c>
      <c r="L82" s="54" t="s">
        <v>7</v>
      </c>
      <c r="M82" s="107"/>
      <c r="N82" s="60"/>
      <c r="O82" s="60"/>
      <c r="P82" s="61"/>
      <c r="Q82" s="67"/>
      <c r="R82" s="71"/>
      <c r="S82" s="62"/>
      <c r="T82" s="62"/>
      <c r="U82" s="57">
        <f aca="true" t="shared" si="6" ref="U82:U109">BA82*Q82</f>
        <v>0</v>
      </c>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8">
        <f aca="true" t="shared" si="7" ref="BA82:BA109">M82*D82</f>
        <v>0</v>
      </c>
      <c r="BB82" s="59">
        <f aca="true" t="shared" si="8" ref="BB82:BB109">BA82+U82</f>
        <v>0</v>
      </c>
      <c r="BC82" s="51" t="str">
        <f aca="true" t="shared" si="9" ref="BC82:BC109">SpellNumber(L82,BB82)</f>
        <v>INR Zero Only</v>
      </c>
    </row>
    <row r="83" spans="1:55" s="7" customFormat="1" ht="30.75" customHeight="1">
      <c r="A83" s="74">
        <v>1.7</v>
      </c>
      <c r="B83" s="81" t="s">
        <v>163</v>
      </c>
      <c r="C83" s="76" t="s">
        <v>320</v>
      </c>
      <c r="D83" s="78">
        <v>2500</v>
      </c>
      <c r="E83" s="78" t="s">
        <v>291</v>
      </c>
      <c r="F83" s="79"/>
      <c r="G83" s="80"/>
      <c r="H83" s="77" t="s">
        <v>264</v>
      </c>
      <c r="I83" s="52" t="s">
        <v>28</v>
      </c>
      <c r="J83" s="53">
        <f t="shared" si="5"/>
        <v>1</v>
      </c>
      <c r="K83" s="54" t="s">
        <v>36</v>
      </c>
      <c r="L83" s="54" t="s">
        <v>7</v>
      </c>
      <c r="M83" s="107"/>
      <c r="N83" s="60"/>
      <c r="O83" s="60"/>
      <c r="P83" s="61"/>
      <c r="Q83" s="67"/>
      <c r="R83" s="71"/>
      <c r="S83" s="62"/>
      <c r="T83" s="62"/>
      <c r="U83" s="57">
        <f t="shared" si="6"/>
        <v>0</v>
      </c>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8">
        <f t="shared" si="7"/>
        <v>0</v>
      </c>
      <c r="BB83" s="59">
        <f t="shared" si="8"/>
        <v>0</v>
      </c>
      <c r="BC83" s="51" t="str">
        <f t="shared" si="9"/>
        <v>INR Zero Only</v>
      </c>
    </row>
    <row r="84" spans="1:55" s="7" customFormat="1" ht="51.75" customHeight="1">
      <c r="A84" s="74">
        <v>1.71</v>
      </c>
      <c r="B84" s="81" t="s">
        <v>164</v>
      </c>
      <c r="C84" s="76" t="s">
        <v>321</v>
      </c>
      <c r="D84" s="78">
        <v>3500</v>
      </c>
      <c r="E84" s="78" t="s">
        <v>291</v>
      </c>
      <c r="F84" s="79"/>
      <c r="G84" s="80"/>
      <c r="H84" s="77" t="s">
        <v>265</v>
      </c>
      <c r="I84" s="52" t="s">
        <v>28</v>
      </c>
      <c r="J84" s="53">
        <f t="shared" si="5"/>
        <v>1</v>
      </c>
      <c r="K84" s="54" t="s">
        <v>36</v>
      </c>
      <c r="L84" s="54" t="s">
        <v>7</v>
      </c>
      <c r="M84" s="107"/>
      <c r="N84" s="60"/>
      <c r="O84" s="60"/>
      <c r="P84" s="61"/>
      <c r="Q84" s="67"/>
      <c r="R84" s="71"/>
      <c r="S84" s="62"/>
      <c r="T84" s="62"/>
      <c r="U84" s="57">
        <f t="shared" si="6"/>
        <v>0</v>
      </c>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8">
        <f t="shared" si="7"/>
        <v>0</v>
      </c>
      <c r="BB84" s="59">
        <f t="shared" si="8"/>
        <v>0</v>
      </c>
      <c r="BC84" s="51" t="str">
        <f t="shared" si="9"/>
        <v>INR Zero Only</v>
      </c>
    </row>
    <row r="85" spans="1:55" s="7" customFormat="1" ht="66.75" customHeight="1">
      <c r="A85" s="74">
        <v>1.72</v>
      </c>
      <c r="B85" s="81" t="s">
        <v>165</v>
      </c>
      <c r="C85" s="76" t="s">
        <v>322</v>
      </c>
      <c r="D85" s="78">
        <v>3500</v>
      </c>
      <c r="E85" s="78" t="s">
        <v>291</v>
      </c>
      <c r="F85" s="79"/>
      <c r="G85" s="80"/>
      <c r="H85" s="77" t="s">
        <v>266</v>
      </c>
      <c r="I85" s="52" t="s">
        <v>28</v>
      </c>
      <c r="J85" s="53">
        <f t="shared" si="5"/>
        <v>1</v>
      </c>
      <c r="K85" s="54" t="s">
        <v>36</v>
      </c>
      <c r="L85" s="54" t="s">
        <v>7</v>
      </c>
      <c r="M85" s="107"/>
      <c r="N85" s="60"/>
      <c r="O85" s="60"/>
      <c r="P85" s="61"/>
      <c r="Q85" s="67"/>
      <c r="R85" s="71"/>
      <c r="S85" s="62"/>
      <c r="T85" s="62"/>
      <c r="U85" s="57">
        <f t="shared" si="6"/>
        <v>0</v>
      </c>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8">
        <f t="shared" si="7"/>
        <v>0</v>
      </c>
      <c r="BB85" s="59">
        <f t="shared" si="8"/>
        <v>0</v>
      </c>
      <c r="BC85" s="51" t="str">
        <f t="shared" si="9"/>
        <v>INR Zero Only</v>
      </c>
    </row>
    <row r="86" spans="1:55" s="7" customFormat="1" ht="56.25" customHeight="1">
      <c r="A86" s="74">
        <v>1.73</v>
      </c>
      <c r="B86" s="81" t="s">
        <v>166</v>
      </c>
      <c r="C86" s="76" t="s">
        <v>323</v>
      </c>
      <c r="D86" s="78">
        <v>3500</v>
      </c>
      <c r="E86" s="78" t="s">
        <v>291</v>
      </c>
      <c r="F86" s="79"/>
      <c r="G86" s="80"/>
      <c r="H86" s="77" t="s">
        <v>267</v>
      </c>
      <c r="I86" s="52" t="s">
        <v>28</v>
      </c>
      <c r="J86" s="53">
        <f t="shared" si="5"/>
        <v>1</v>
      </c>
      <c r="K86" s="54" t="s">
        <v>36</v>
      </c>
      <c r="L86" s="54" t="s">
        <v>7</v>
      </c>
      <c r="M86" s="107"/>
      <c r="N86" s="60"/>
      <c r="O86" s="60"/>
      <c r="P86" s="61"/>
      <c r="Q86" s="67"/>
      <c r="R86" s="71"/>
      <c r="S86" s="62"/>
      <c r="T86" s="62"/>
      <c r="U86" s="57">
        <f t="shared" si="6"/>
        <v>0</v>
      </c>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8">
        <f t="shared" si="7"/>
        <v>0</v>
      </c>
      <c r="BB86" s="59">
        <f t="shared" si="8"/>
        <v>0</v>
      </c>
      <c r="BC86" s="51" t="str">
        <f t="shared" si="9"/>
        <v>INR Zero Only</v>
      </c>
    </row>
    <row r="87" spans="1:55" s="7" customFormat="1" ht="42" customHeight="1">
      <c r="A87" s="74">
        <v>1.74</v>
      </c>
      <c r="B87" s="81" t="s">
        <v>167</v>
      </c>
      <c r="C87" s="76" t="s">
        <v>324</v>
      </c>
      <c r="D87" s="78">
        <v>50</v>
      </c>
      <c r="E87" s="78" t="s">
        <v>291</v>
      </c>
      <c r="F87" s="79"/>
      <c r="G87" s="80"/>
      <c r="H87" s="77" t="s">
        <v>268</v>
      </c>
      <c r="I87" s="52" t="s">
        <v>28</v>
      </c>
      <c r="J87" s="53">
        <f t="shared" si="5"/>
        <v>1</v>
      </c>
      <c r="K87" s="54" t="s">
        <v>36</v>
      </c>
      <c r="L87" s="54" t="s">
        <v>7</v>
      </c>
      <c r="M87" s="107"/>
      <c r="N87" s="60"/>
      <c r="O87" s="60"/>
      <c r="P87" s="61"/>
      <c r="Q87" s="67"/>
      <c r="R87" s="71"/>
      <c r="S87" s="62"/>
      <c r="T87" s="62"/>
      <c r="U87" s="57">
        <f t="shared" si="6"/>
        <v>0</v>
      </c>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8">
        <f t="shared" si="7"/>
        <v>0</v>
      </c>
      <c r="BB87" s="59">
        <f t="shared" si="8"/>
        <v>0</v>
      </c>
      <c r="BC87" s="51" t="str">
        <f t="shared" si="9"/>
        <v>INR Zero Only</v>
      </c>
    </row>
    <row r="88" spans="1:55" s="7" customFormat="1" ht="98.25" customHeight="1">
      <c r="A88" s="74">
        <v>1.75</v>
      </c>
      <c r="B88" s="81" t="s">
        <v>168</v>
      </c>
      <c r="C88" s="76" t="s">
        <v>325</v>
      </c>
      <c r="D88" s="86">
        <v>100</v>
      </c>
      <c r="E88" s="78" t="s">
        <v>291</v>
      </c>
      <c r="F88" s="79"/>
      <c r="G88" s="80"/>
      <c r="H88" s="77" t="s">
        <v>269</v>
      </c>
      <c r="I88" s="52" t="s">
        <v>28</v>
      </c>
      <c r="J88" s="53">
        <f t="shared" si="5"/>
        <v>1</v>
      </c>
      <c r="K88" s="54" t="s">
        <v>36</v>
      </c>
      <c r="L88" s="54" t="s">
        <v>7</v>
      </c>
      <c r="M88" s="107"/>
      <c r="N88" s="60"/>
      <c r="O88" s="60"/>
      <c r="P88" s="61"/>
      <c r="Q88" s="67"/>
      <c r="R88" s="71"/>
      <c r="S88" s="62"/>
      <c r="T88" s="62"/>
      <c r="U88" s="57">
        <f t="shared" si="6"/>
        <v>0</v>
      </c>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8">
        <f t="shared" si="7"/>
        <v>0</v>
      </c>
      <c r="BB88" s="59">
        <f t="shared" si="8"/>
        <v>0</v>
      </c>
      <c r="BC88" s="51" t="str">
        <f t="shared" si="9"/>
        <v>INR Zero Only</v>
      </c>
    </row>
    <row r="89" spans="1:55" s="7" customFormat="1" ht="40.5" customHeight="1">
      <c r="A89" s="74">
        <v>1.76</v>
      </c>
      <c r="B89" s="81" t="s">
        <v>169</v>
      </c>
      <c r="C89" s="76" t="s">
        <v>326</v>
      </c>
      <c r="D89" s="86">
        <v>125</v>
      </c>
      <c r="E89" s="78" t="s">
        <v>291</v>
      </c>
      <c r="F89" s="79"/>
      <c r="G89" s="80"/>
      <c r="H89" s="77" t="s">
        <v>270</v>
      </c>
      <c r="I89" s="52" t="s">
        <v>28</v>
      </c>
      <c r="J89" s="53">
        <f t="shared" si="5"/>
        <v>1</v>
      </c>
      <c r="K89" s="54" t="s">
        <v>36</v>
      </c>
      <c r="L89" s="54" t="s">
        <v>7</v>
      </c>
      <c r="M89" s="107"/>
      <c r="N89" s="60"/>
      <c r="O89" s="60"/>
      <c r="P89" s="61"/>
      <c r="Q89" s="67"/>
      <c r="R89" s="71"/>
      <c r="S89" s="62"/>
      <c r="T89" s="62"/>
      <c r="U89" s="57">
        <f t="shared" si="6"/>
        <v>0</v>
      </c>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8">
        <f t="shared" si="7"/>
        <v>0</v>
      </c>
      <c r="BB89" s="59">
        <f t="shared" si="8"/>
        <v>0</v>
      </c>
      <c r="BC89" s="51" t="str">
        <f t="shared" si="9"/>
        <v>INR Zero Only</v>
      </c>
    </row>
    <row r="90" spans="1:55" s="7" customFormat="1" ht="33.75" customHeight="1">
      <c r="A90" s="74">
        <v>1.77</v>
      </c>
      <c r="B90" s="75" t="s">
        <v>170</v>
      </c>
      <c r="C90" s="76" t="s">
        <v>327</v>
      </c>
      <c r="D90" s="86">
        <v>90</v>
      </c>
      <c r="E90" s="78" t="s">
        <v>192</v>
      </c>
      <c r="F90" s="79"/>
      <c r="G90" s="80"/>
      <c r="H90" s="77" t="s">
        <v>271</v>
      </c>
      <c r="I90" s="52" t="s">
        <v>28</v>
      </c>
      <c r="J90" s="53">
        <f t="shared" si="5"/>
        <v>1</v>
      </c>
      <c r="K90" s="54" t="s">
        <v>36</v>
      </c>
      <c r="L90" s="54" t="s">
        <v>7</v>
      </c>
      <c r="M90" s="107"/>
      <c r="N90" s="60"/>
      <c r="O90" s="60"/>
      <c r="P90" s="61"/>
      <c r="Q90" s="67"/>
      <c r="R90" s="71"/>
      <c r="S90" s="62"/>
      <c r="T90" s="62"/>
      <c r="U90" s="57">
        <f t="shared" si="6"/>
        <v>0</v>
      </c>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8">
        <f t="shared" si="7"/>
        <v>0</v>
      </c>
      <c r="BB90" s="59">
        <f t="shared" si="8"/>
        <v>0</v>
      </c>
      <c r="BC90" s="51" t="str">
        <f t="shared" si="9"/>
        <v>INR Zero Only</v>
      </c>
    </row>
    <row r="91" spans="1:55" s="7" customFormat="1" ht="43.5" customHeight="1">
      <c r="A91" s="74">
        <v>1.78</v>
      </c>
      <c r="B91" s="81" t="s">
        <v>171</v>
      </c>
      <c r="C91" s="76" t="s">
        <v>328</v>
      </c>
      <c r="D91" s="86">
        <v>60</v>
      </c>
      <c r="E91" s="78" t="s">
        <v>192</v>
      </c>
      <c r="F91" s="79"/>
      <c r="G91" s="80"/>
      <c r="H91" s="77" t="s">
        <v>272</v>
      </c>
      <c r="I91" s="52" t="s">
        <v>28</v>
      </c>
      <c r="J91" s="53">
        <f t="shared" si="5"/>
        <v>1</v>
      </c>
      <c r="K91" s="54" t="s">
        <v>36</v>
      </c>
      <c r="L91" s="54" t="s">
        <v>7</v>
      </c>
      <c r="M91" s="107"/>
      <c r="N91" s="60"/>
      <c r="O91" s="60"/>
      <c r="P91" s="61"/>
      <c r="Q91" s="67"/>
      <c r="R91" s="71"/>
      <c r="S91" s="62"/>
      <c r="T91" s="62"/>
      <c r="U91" s="57">
        <f t="shared" si="6"/>
        <v>0</v>
      </c>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8">
        <f t="shared" si="7"/>
        <v>0</v>
      </c>
      <c r="BB91" s="59">
        <f t="shared" si="8"/>
        <v>0</v>
      </c>
      <c r="BC91" s="51" t="str">
        <f t="shared" si="9"/>
        <v>INR Zero Only</v>
      </c>
    </row>
    <row r="92" spans="1:55" s="7" customFormat="1" ht="36.75" customHeight="1">
      <c r="A92" s="87">
        <v>1.79</v>
      </c>
      <c r="B92" s="75" t="s">
        <v>172</v>
      </c>
      <c r="C92" s="76" t="s">
        <v>329</v>
      </c>
      <c r="D92" s="86">
        <v>30</v>
      </c>
      <c r="E92" s="78" t="s">
        <v>192</v>
      </c>
      <c r="F92" s="79"/>
      <c r="G92" s="80"/>
      <c r="H92" s="77" t="s">
        <v>273</v>
      </c>
      <c r="I92" s="52" t="s">
        <v>28</v>
      </c>
      <c r="J92" s="53">
        <f t="shared" si="5"/>
        <v>1</v>
      </c>
      <c r="K92" s="54" t="s">
        <v>36</v>
      </c>
      <c r="L92" s="54" t="s">
        <v>7</v>
      </c>
      <c r="M92" s="107"/>
      <c r="N92" s="60"/>
      <c r="O92" s="60"/>
      <c r="P92" s="61"/>
      <c r="Q92" s="67"/>
      <c r="R92" s="71"/>
      <c r="S92" s="62"/>
      <c r="T92" s="62"/>
      <c r="U92" s="57">
        <f t="shared" si="6"/>
        <v>0</v>
      </c>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8">
        <f t="shared" si="7"/>
        <v>0</v>
      </c>
      <c r="BB92" s="59">
        <f t="shared" si="8"/>
        <v>0</v>
      </c>
      <c r="BC92" s="51" t="str">
        <f t="shared" si="9"/>
        <v>INR Zero Only</v>
      </c>
    </row>
    <row r="93" spans="1:55" s="7" customFormat="1" ht="33" customHeight="1">
      <c r="A93" s="74">
        <v>1.8</v>
      </c>
      <c r="B93" s="75" t="s">
        <v>173</v>
      </c>
      <c r="C93" s="76" t="s">
        <v>330</v>
      </c>
      <c r="D93" s="86">
        <v>30</v>
      </c>
      <c r="E93" s="78" t="s">
        <v>190</v>
      </c>
      <c r="F93" s="79"/>
      <c r="G93" s="80"/>
      <c r="H93" s="77" t="s">
        <v>274</v>
      </c>
      <c r="I93" s="52" t="s">
        <v>28</v>
      </c>
      <c r="J93" s="53">
        <f t="shared" si="5"/>
        <v>1</v>
      </c>
      <c r="K93" s="54" t="s">
        <v>36</v>
      </c>
      <c r="L93" s="54" t="s">
        <v>7</v>
      </c>
      <c r="M93" s="107"/>
      <c r="N93" s="60"/>
      <c r="O93" s="60"/>
      <c r="P93" s="61"/>
      <c r="Q93" s="67"/>
      <c r="R93" s="71"/>
      <c r="S93" s="62"/>
      <c r="T93" s="62"/>
      <c r="U93" s="57">
        <f t="shared" si="6"/>
        <v>0</v>
      </c>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8">
        <f t="shared" si="7"/>
        <v>0</v>
      </c>
      <c r="BB93" s="59">
        <f t="shared" si="8"/>
        <v>0</v>
      </c>
      <c r="BC93" s="51" t="str">
        <f t="shared" si="9"/>
        <v>INR Zero Only</v>
      </c>
    </row>
    <row r="94" spans="1:55" s="7" customFormat="1" ht="30" customHeight="1">
      <c r="A94" s="74">
        <v>1.81</v>
      </c>
      <c r="B94" s="75" t="s">
        <v>174</v>
      </c>
      <c r="C94" s="76" t="s">
        <v>331</v>
      </c>
      <c r="D94" s="86">
        <v>40</v>
      </c>
      <c r="E94" s="78" t="s">
        <v>191</v>
      </c>
      <c r="F94" s="79"/>
      <c r="G94" s="80"/>
      <c r="H94" s="77" t="s">
        <v>275</v>
      </c>
      <c r="I94" s="52" t="s">
        <v>28</v>
      </c>
      <c r="J94" s="53">
        <f t="shared" si="5"/>
        <v>1</v>
      </c>
      <c r="K94" s="54" t="s">
        <v>36</v>
      </c>
      <c r="L94" s="54" t="s">
        <v>7</v>
      </c>
      <c r="M94" s="107"/>
      <c r="N94" s="60"/>
      <c r="O94" s="60"/>
      <c r="P94" s="61"/>
      <c r="Q94" s="67"/>
      <c r="R94" s="71"/>
      <c r="S94" s="62"/>
      <c r="T94" s="62"/>
      <c r="U94" s="57">
        <f t="shared" si="6"/>
        <v>0</v>
      </c>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8">
        <f t="shared" si="7"/>
        <v>0</v>
      </c>
      <c r="BB94" s="59">
        <f t="shared" si="8"/>
        <v>0</v>
      </c>
      <c r="BC94" s="51" t="str">
        <f t="shared" si="9"/>
        <v>INR Zero Only</v>
      </c>
    </row>
    <row r="95" spans="1:55" s="7" customFormat="1" ht="39" customHeight="1">
      <c r="A95" s="74">
        <v>1.82</v>
      </c>
      <c r="B95" s="75" t="s">
        <v>175</v>
      </c>
      <c r="C95" s="76" t="s">
        <v>332</v>
      </c>
      <c r="D95" s="86">
        <v>240</v>
      </c>
      <c r="E95" s="78" t="s">
        <v>192</v>
      </c>
      <c r="F95" s="79"/>
      <c r="G95" s="80"/>
      <c r="H95" s="77" t="s">
        <v>276</v>
      </c>
      <c r="I95" s="52" t="s">
        <v>28</v>
      </c>
      <c r="J95" s="53">
        <f t="shared" si="5"/>
        <v>1</v>
      </c>
      <c r="K95" s="54" t="s">
        <v>36</v>
      </c>
      <c r="L95" s="54" t="s">
        <v>7</v>
      </c>
      <c r="M95" s="107"/>
      <c r="N95" s="60"/>
      <c r="O95" s="60"/>
      <c r="P95" s="61"/>
      <c r="Q95" s="67"/>
      <c r="R95" s="71"/>
      <c r="S95" s="62"/>
      <c r="T95" s="62"/>
      <c r="U95" s="57">
        <f t="shared" si="6"/>
        <v>0</v>
      </c>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8">
        <f t="shared" si="7"/>
        <v>0</v>
      </c>
      <c r="BB95" s="59">
        <f t="shared" si="8"/>
        <v>0</v>
      </c>
      <c r="BC95" s="51" t="str">
        <f t="shared" si="9"/>
        <v>INR Zero Only</v>
      </c>
    </row>
    <row r="96" spans="1:55" s="7" customFormat="1" ht="40.5" customHeight="1">
      <c r="A96" s="74">
        <v>1.83</v>
      </c>
      <c r="B96" s="75" t="s">
        <v>176</v>
      </c>
      <c r="C96" s="76" t="s">
        <v>333</v>
      </c>
      <c r="D96" s="86">
        <v>200</v>
      </c>
      <c r="E96" s="78" t="s">
        <v>192</v>
      </c>
      <c r="F96" s="79"/>
      <c r="G96" s="80"/>
      <c r="H96" s="77" t="s">
        <v>277</v>
      </c>
      <c r="I96" s="52" t="s">
        <v>28</v>
      </c>
      <c r="J96" s="53">
        <f t="shared" si="5"/>
        <v>1</v>
      </c>
      <c r="K96" s="54" t="s">
        <v>36</v>
      </c>
      <c r="L96" s="54" t="s">
        <v>7</v>
      </c>
      <c r="M96" s="107"/>
      <c r="N96" s="60"/>
      <c r="O96" s="60"/>
      <c r="P96" s="61"/>
      <c r="Q96" s="67"/>
      <c r="R96" s="71"/>
      <c r="S96" s="62"/>
      <c r="T96" s="62"/>
      <c r="U96" s="57">
        <f t="shared" si="6"/>
        <v>0</v>
      </c>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8">
        <f t="shared" si="7"/>
        <v>0</v>
      </c>
      <c r="BB96" s="59">
        <f t="shared" si="8"/>
        <v>0</v>
      </c>
      <c r="BC96" s="51" t="str">
        <f t="shared" si="9"/>
        <v>INR Zero Only</v>
      </c>
    </row>
    <row r="97" spans="1:55" s="7" customFormat="1" ht="38.25" customHeight="1">
      <c r="A97" s="74">
        <v>1.84</v>
      </c>
      <c r="B97" s="75" t="s">
        <v>177</v>
      </c>
      <c r="C97" s="76" t="s">
        <v>334</v>
      </c>
      <c r="D97" s="86">
        <v>240</v>
      </c>
      <c r="E97" s="78" t="s">
        <v>192</v>
      </c>
      <c r="F97" s="79"/>
      <c r="G97" s="80"/>
      <c r="H97" s="77" t="s">
        <v>278</v>
      </c>
      <c r="I97" s="52" t="s">
        <v>28</v>
      </c>
      <c r="J97" s="53">
        <f t="shared" si="5"/>
        <v>1</v>
      </c>
      <c r="K97" s="54" t="s">
        <v>36</v>
      </c>
      <c r="L97" s="54" t="s">
        <v>7</v>
      </c>
      <c r="M97" s="107"/>
      <c r="N97" s="60"/>
      <c r="O97" s="60"/>
      <c r="P97" s="61"/>
      <c r="Q97" s="67"/>
      <c r="R97" s="71"/>
      <c r="S97" s="62"/>
      <c r="T97" s="62"/>
      <c r="U97" s="57">
        <f t="shared" si="6"/>
        <v>0</v>
      </c>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8">
        <f t="shared" si="7"/>
        <v>0</v>
      </c>
      <c r="BB97" s="59">
        <f t="shared" si="8"/>
        <v>0</v>
      </c>
      <c r="BC97" s="51" t="str">
        <f t="shared" si="9"/>
        <v>INR Zero Only</v>
      </c>
    </row>
    <row r="98" spans="1:55" s="7" customFormat="1" ht="40.5" customHeight="1">
      <c r="A98" s="74">
        <v>1.85</v>
      </c>
      <c r="B98" s="81" t="s">
        <v>178</v>
      </c>
      <c r="C98" s="76" t="s">
        <v>335</v>
      </c>
      <c r="D98" s="86">
        <v>120</v>
      </c>
      <c r="E98" s="78" t="s">
        <v>192</v>
      </c>
      <c r="F98" s="79"/>
      <c r="G98" s="80"/>
      <c r="H98" s="77" t="s">
        <v>279</v>
      </c>
      <c r="I98" s="52" t="s">
        <v>28</v>
      </c>
      <c r="J98" s="53">
        <f t="shared" si="5"/>
        <v>1</v>
      </c>
      <c r="K98" s="54" t="s">
        <v>36</v>
      </c>
      <c r="L98" s="54" t="s">
        <v>7</v>
      </c>
      <c r="M98" s="107"/>
      <c r="N98" s="60"/>
      <c r="O98" s="60"/>
      <c r="P98" s="61"/>
      <c r="Q98" s="67"/>
      <c r="R98" s="71"/>
      <c r="S98" s="62"/>
      <c r="T98" s="62"/>
      <c r="U98" s="57">
        <f t="shared" si="6"/>
        <v>0</v>
      </c>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8">
        <f t="shared" si="7"/>
        <v>0</v>
      </c>
      <c r="BB98" s="59">
        <f t="shared" si="8"/>
        <v>0</v>
      </c>
      <c r="BC98" s="51" t="str">
        <f t="shared" si="9"/>
        <v>INR Zero Only</v>
      </c>
    </row>
    <row r="99" spans="1:55" s="7" customFormat="1" ht="33" customHeight="1">
      <c r="A99" s="74">
        <v>1.86</v>
      </c>
      <c r="B99" s="75" t="s">
        <v>179</v>
      </c>
      <c r="C99" s="76" t="s">
        <v>336</v>
      </c>
      <c r="D99" s="86">
        <v>2000</v>
      </c>
      <c r="E99" s="78" t="s">
        <v>190</v>
      </c>
      <c r="F99" s="79"/>
      <c r="G99" s="80"/>
      <c r="H99" s="77" t="s">
        <v>280</v>
      </c>
      <c r="I99" s="52" t="s">
        <v>28</v>
      </c>
      <c r="J99" s="53">
        <f t="shared" si="5"/>
        <v>1</v>
      </c>
      <c r="K99" s="54" t="s">
        <v>36</v>
      </c>
      <c r="L99" s="54" t="s">
        <v>7</v>
      </c>
      <c r="M99" s="107"/>
      <c r="N99" s="60"/>
      <c r="O99" s="60"/>
      <c r="P99" s="61"/>
      <c r="Q99" s="67"/>
      <c r="R99" s="71"/>
      <c r="S99" s="62"/>
      <c r="T99" s="62"/>
      <c r="U99" s="57">
        <f t="shared" si="6"/>
        <v>0</v>
      </c>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8">
        <f t="shared" si="7"/>
        <v>0</v>
      </c>
      <c r="BB99" s="59">
        <f t="shared" si="8"/>
        <v>0</v>
      </c>
      <c r="BC99" s="51" t="str">
        <f t="shared" si="9"/>
        <v>INR Zero Only</v>
      </c>
    </row>
    <row r="100" spans="1:55" s="7" customFormat="1" ht="23.25" customHeight="1">
      <c r="A100" s="74">
        <v>1.87</v>
      </c>
      <c r="B100" s="75" t="s">
        <v>180</v>
      </c>
      <c r="C100" s="76" t="s">
        <v>337</v>
      </c>
      <c r="D100" s="86">
        <v>60</v>
      </c>
      <c r="E100" s="78" t="s">
        <v>192</v>
      </c>
      <c r="F100" s="79"/>
      <c r="G100" s="80"/>
      <c r="H100" s="77" t="s">
        <v>281</v>
      </c>
      <c r="I100" s="52" t="s">
        <v>28</v>
      </c>
      <c r="J100" s="53">
        <f t="shared" si="5"/>
        <v>1</v>
      </c>
      <c r="K100" s="54" t="s">
        <v>36</v>
      </c>
      <c r="L100" s="54" t="s">
        <v>7</v>
      </c>
      <c r="M100" s="107"/>
      <c r="N100" s="60"/>
      <c r="O100" s="60"/>
      <c r="P100" s="61"/>
      <c r="Q100" s="67"/>
      <c r="R100" s="71"/>
      <c r="S100" s="62"/>
      <c r="T100" s="62"/>
      <c r="U100" s="57">
        <f t="shared" si="6"/>
        <v>0</v>
      </c>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8">
        <f t="shared" si="7"/>
        <v>0</v>
      </c>
      <c r="BB100" s="59">
        <f t="shared" si="8"/>
        <v>0</v>
      </c>
      <c r="BC100" s="51" t="str">
        <f t="shared" si="9"/>
        <v>INR Zero Only</v>
      </c>
    </row>
    <row r="101" spans="1:55" s="7" customFormat="1" ht="24.75" customHeight="1">
      <c r="A101" s="74">
        <v>1.88</v>
      </c>
      <c r="B101" s="75" t="s">
        <v>181</v>
      </c>
      <c r="C101" s="76" t="s">
        <v>338</v>
      </c>
      <c r="D101" s="86">
        <v>9</v>
      </c>
      <c r="E101" s="78" t="s">
        <v>192</v>
      </c>
      <c r="F101" s="79"/>
      <c r="G101" s="80"/>
      <c r="H101" s="77" t="s">
        <v>282</v>
      </c>
      <c r="I101" s="52" t="s">
        <v>28</v>
      </c>
      <c r="J101" s="53">
        <f t="shared" si="5"/>
        <v>1</v>
      </c>
      <c r="K101" s="54" t="s">
        <v>36</v>
      </c>
      <c r="L101" s="54" t="s">
        <v>7</v>
      </c>
      <c r="M101" s="107"/>
      <c r="N101" s="60"/>
      <c r="O101" s="60"/>
      <c r="P101" s="61"/>
      <c r="Q101" s="67"/>
      <c r="R101" s="71"/>
      <c r="S101" s="62"/>
      <c r="T101" s="62"/>
      <c r="U101" s="57">
        <f t="shared" si="6"/>
        <v>0</v>
      </c>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8">
        <f t="shared" si="7"/>
        <v>0</v>
      </c>
      <c r="BB101" s="59">
        <f t="shared" si="8"/>
        <v>0</v>
      </c>
      <c r="BC101" s="51" t="str">
        <f t="shared" si="9"/>
        <v>INR Zero Only</v>
      </c>
    </row>
    <row r="102" spans="1:55" s="7" customFormat="1" ht="30.75" customHeight="1">
      <c r="A102" s="74">
        <v>1.89</v>
      </c>
      <c r="B102" s="75" t="s">
        <v>182</v>
      </c>
      <c r="C102" s="76" t="s">
        <v>339</v>
      </c>
      <c r="D102" s="86">
        <v>100</v>
      </c>
      <c r="E102" s="78" t="s">
        <v>190</v>
      </c>
      <c r="F102" s="79"/>
      <c r="G102" s="80"/>
      <c r="H102" s="77" t="s">
        <v>283</v>
      </c>
      <c r="I102" s="52" t="s">
        <v>28</v>
      </c>
      <c r="J102" s="53">
        <f t="shared" si="5"/>
        <v>1</v>
      </c>
      <c r="K102" s="54" t="s">
        <v>36</v>
      </c>
      <c r="L102" s="54" t="s">
        <v>7</v>
      </c>
      <c r="M102" s="107"/>
      <c r="N102" s="60"/>
      <c r="O102" s="60"/>
      <c r="P102" s="61"/>
      <c r="Q102" s="67"/>
      <c r="R102" s="71"/>
      <c r="S102" s="62"/>
      <c r="T102" s="62"/>
      <c r="U102" s="57">
        <f t="shared" si="6"/>
        <v>0</v>
      </c>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8">
        <f t="shared" si="7"/>
        <v>0</v>
      </c>
      <c r="BB102" s="59">
        <f t="shared" si="8"/>
        <v>0</v>
      </c>
      <c r="BC102" s="51" t="str">
        <f t="shared" si="9"/>
        <v>INR Zero Only</v>
      </c>
    </row>
    <row r="103" spans="1:55" s="7" customFormat="1" ht="23.25" customHeight="1">
      <c r="A103" s="74">
        <v>1.9</v>
      </c>
      <c r="B103" s="75" t="s">
        <v>183</v>
      </c>
      <c r="C103" s="76" t="s">
        <v>340</v>
      </c>
      <c r="D103" s="85">
        <v>2</v>
      </c>
      <c r="E103" s="77" t="s">
        <v>192</v>
      </c>
      <c r="F103" s="79"/>
      <c r="G103" s="80"/>
      <c r="H103" s="77" t="s">
        <v>284</v>
      </c>
      <c r="I103" s="52" t="s">
        <v>28</v>
      </c>
      <c r="J103" s="53">
        <f t="shared" si="5"/>
        <v>1</v>
      </c>
      <c r="K103" s="54" t="s">
        <v>36</v>
      </c>
      <c r="L103" s="54" t="s">
        <v>7</v>
      </c>
      <c r="M103" s="107"/>
      <c r="N103" s="60"/>
      <c r="O103" s="60"/>
      <c r="P103" s="61"/>
      <c r="Q103" s="67"/>
      <c r="R103" s="71"/>
      <c r="S103" s="62"/>
      <c r="T103" s="62"/>
      <c r="U103" s="57">
        <f t="shared" si="6"/>
        <v>0</v>
      </c>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8">
        <f t="shared" si="7"/>
        <v>0</v>
      </c>
      <c r="BB103" s="59">
        <f t="shared" si="8"/>
        <v>0</v>
      </c>
      <c r="BC103" s="51" t="str">
        <f t="shared" si="9"/>
        <v>INR Zero Only</v>
      </c>
    </row>
    <row r="104" spans="1:55" s="7" customFormat="1" ht="70.5" customHeight="1">
      <c r="A104" s="74">
        <v>1.91</v>
      </c>
      <c r="B104" s="75" t="s">
        <v>184</v>
      </c>
      <c r="C104" s="76" t="s">
        <v>341</v>
      </c>
      <c r="D104" s="86">
        <v>8.5</v>
      </c>
      <c r="E104" s="78" t="s">
        <v>291</v>
      </c>
      <c r="F104" s="79"/>
      <c r="G104" s="80"/>
      <c r="H104" s="77" t="s">
        <v>285</v>
      </c>
      <c r="I104" s="52" t="s">
        <v>28</v>
      </c>
      <c r="J104" s="53">
        <f t="shared" si="5"/>
        <v>1</v>
      </c>
      <c r="K104" s="54" t="s">
        <v>36</v>
      </c>
      <c r="L104" s="54" t="s">
        <v>7</v>
      </c>
      <c r="M104" s="107"/>
      <c r="N104" s="60"/>
      <c r="O104" s="60"/>
      <c r="P104" s="61"/>
      <c r="Q104" s="67"/>
      <c r="R104" s="71"/>
      <c r="S104" s="62"/>
      <c r="T104" s="62"/>
      <c r="U104" s="57">
        <f t="shared" si="6"/>
        <v>0</v>
      </c>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8">
        <f t="shared" si="7"/>
        <v>0</v>
      </c>
      <c r="BB104" s="59">
        <f t="shared" si="8"/>
        <v>0</v>
      </c>
      <c r="BC104" s="51" t="str">
        <f t="shared" si="9"/>
        <v>INR Zero Only</v>
      </c>
    </row>
    <row r="105" spans="1:55" s="7" customFormat="1" ht="36.75" customHeight="1">
      <c r="A105" s="74">
        <v>1.92</v>
      </c>
      <c r="B105" s="75" t="s">
        <v>185</v>
      </c>
      <c r="C105" s="76" t="s">
        <v>342</v>
      </c>
      <c r="D105" s="77">
        <v>6</v>
      </c>
      <c r="E105" s="78" t="s">
        <v>190</v>
      </c>
      <c r="F105" s="79"/>
      <c r="G105" s="80"/>
      <c r="H105" s="77" t="s">
        <v>286</v>
      </c>
      <c r="I105" s="52" t="s">
        <v>28</v>
      </c>
      <c r="J105" s="53">
        <f t="shared" si="5"/>
        <v>1</v>
      </c>
      <c r="K105" s="54" t="s">
        <v>36</v>
      </c>
      <c r="L105" s="54" t="s">
        <v>7</v>
      </c>
      <c r="M105" s="107"/>
      <c r="N105" s="60"/>
      <c r="O105" s="60"/>
      <c r="P105" s="61"/>
      <c r="Q105" s="67"/>
      <c r="R105" s="71"/>
      <c r="S105" s="62"/>
      <c r="T105" s="62"/>
      <c r="U105" s="57">
        <f t="shared" si="6"/>
        <v>0</v>
      </c>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8">
        <f t="shared" si="7"/>
        <v>0</v>
      </c>
      <c r="BB105" s="59">
        <f t="shared" si="8"/>
        <v>0</v>
      </c>
      <c r="BC105" s="51" t="str">
        <f t="shared" si="9"/>
        <v>INR Zero Only</v>
      </c>
    </row>
    <row r="106" spans="1:55" s="7" customFormat="1" ht="36" customHeight="1">
      <c r="A106" s="74">
        <v>1.93</v>
      </c>
      <c r="B106" s="75" t="s">
        <v>186</v>
      </c>
      <c r="C106" s="76" t="s">
        <v>343</v>
      </c>
      <c r="D106" s="77">
        <v>6</v>
      </c>
      <c r="E106" s="78" t="s">
        <v>190</v>
      </c>
      <c r="F106" s="79"/>
      <c r="G106" s="80"/>
      <c r="H106" s="77" t="s">
        <v>287</v>
      </c>
      <c r="I106" s="52" t="s">
        <v>28</v>
      </c>
      <c r="J106" s="53">
        <f t="shared" si="5"/>
        <v>1</v>
      </c>
      <c r="K106" s="54" t="s">
        <v>36</v>
      </c>
      <c r="L106" s="54" t="s">
        <v>7</v>
      </c>
      <c r="M106" s="107"/>
      <c r="N106" s="60"/>
      <c r="O106" s="60"/>
      <c r="P106" s="61"/>
      <c r="Q106" s="67"/>
      <c r="R106" s="71"/>
      <c r="S106" s="62"/>
      <c r="T106" s="62"/>
      <c r="U106" s="57">
        <f t="shared" si="6"/>
        <v>0</v>
      </c>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8">
        <f t="shared" si="7"/>
        <v>0</v>
      </c>
      <c r="BB106" s="59">
        <f t="shared" si="8"/>
        <v>0</v>
      </c>
      <c r="BC106" s="51" t="str">
        <f t="shared" si="9"/>
        <v>INR Zero Only</v>
      </c>
    </row>
    <row r="107" spans="1:55" s="7" customFormat="1" ht="34.5" customHeight="1">
      <c r="A107" s="74">
        <v>1.94</v>
      </c>
      <c r="B107" s="75" t="s">
        <v>187</v>
      </c>
      <c r="C107" s="76" t="s">
        <v>344</v>
      </c>
      <c r="D107" s="77">
        <v>10</v>
      </c>
      <c r="E107" s="78" t="s">
        <v>190</v>
      </c>
      <c r="F107" s="79"/>
      <c r="G107" s="80"/>
      <c r="H107" s="77" t="s">
        <v>288</v>
      </c>
      <c r="I107" s="52" t="s">
        <v>28</v>
      </c>
      <c r="J107" s="53">
        <f t="shared" si="5"/>
        <v>1</v>
      </c>
      <c r="K107" s="54" t="s">
        <v>36</v>
      </c>
      <c r="L107" s="54" t="s">
        <v>7</v>
      </c>
      <c r="M107" s="107"/>
      <c r="N107" s="60"/>
      <c r="O107" s="60"/>
      <c r="P107" s="61"/>
      <c r="Q107" s="67"/>
      <c r="R107" s="71"/>
      <c r="S107" s="62"/>
      <c r="T107" s="62"/>
      <c r="U107" s="57">
        <f t="shared" si="6"/>
        <v>0</v>
      </c>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8">
        <f t="shared" si="7"/>
        <v>0</v>
      </c>
      <c r="BB107" s="59">
        <f t="shared" si="8"/>
        <v>0</v>
      </c>
      <c r="BC107" s="51" t="str">
        <f t="shared" si="9"/>
        <v>INR Zero Only</v>
      </c>
    </row>
    <row r="108" spans="1:55" s="7" customFormat="1" ht="56.25" customHeight="1">
      <c r="A108" s="74">
        <v>1.95</v>
      </c>
      <c r="B108" s="81" t="s">
        <v>188</v>
      </c>
      <c r="C108" s="76" t="s">
        <v>345</v>
      </c>
      <c r="D108" s="77">
        <v>1500</v>
      </c>
      <c r="E108" s="78" t="s">
        <v>291</v>
      </c>
      <c r="F108" s="79"/>
      <c r="G108" s="80"/>
      <c r="H108" s="77" t="s">
        <v>289</v>
      </c>
      <c r="I108" s="52" t="s">
        <v>28</v>
      </c>
      <c r="J108" s="53">
        <f t="shared" si="5"/>
        <v>1</v>
      </c>
      <c r="K108" s="54" t="s">
        <v>36</v>
      </c>
      <c r="L108" s="54" t="s">
        <v>7</v>
      </c>
      <c r="M108" s="107"/>
      <c r="N108" s="60"/>
      <c r="O108" s="60"/>
      <c r="P108" s="61"/>
      <c r="Q108" s="67"/>
      <c r="R108" s="71"/>
      <c r="S108" s="62"/>
      <c r="T108" s="62"/>
      <c r="U108" s="57">
        <f t="shared" si="6"/>
        <v>0</v>
      </c>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8">
        <f t="shared" si="7"/>
        <v>0</v>
      </c>
      <c r="BB108" s="59">
        <f t="shared" si="8"/>
        <v>0</v>
      </c>
      <c r="BC108" s="51" t="str">
        <f t="shared" si="9"/>
        <v>INR Zero Only</v>
      </c>
    </row>
    <row r="109" spans="1:55" s="7" customFormat="1" ht="101.25" customHeight="1">
      <c r="A109" s="74">
        <v>1.96</v>
      </c>
      <c r="B109" s="75" t="s">
        <v>189</v>
      </c>
      <c r="C109" s="76" t="s">
        <v>346</v>
      </c>
      <c r="D109" s="77">
        <v>1</v>
      </c>
      <c r="E109" s="78" t="s">
        <v>190</v>
      </c>
      <c r="F109" s="79"/>
      <c r="G109" s="80"/>
      <c r="H109" s="77" t="s">
        <v>290</v>
      </c>
      <c r="I109" s="52" t="s">
        <v>28</v>
      </c>
      <c r="J109" s="53">
        <f t="shared" si="5"/>
        <v>1</v>
      </c>
      <c r="K109" s="54" t="s">
        <v>36</v>
      </c>
      <c r="L109" s="54" t="s">
        <v>7</v>
      </c>
      <c r="M109" s="107"/>
      <c r="N109" s="60"/>
      <c r="O109" s="60"/>
      <c r="P109" s="61"/>
      <c r="Q109" s="67"/>
      <c r="R109" s="71"/>
      <c r="S109" s="62"/>
      <c r="T109" s="62"/>
      <c r="U109" s="57">
        <f t="shared" si="6"/>
        <v>0</v>
      </c>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8">
        <f t="shared" si="7"/>
        <v>0</v>
      </c>
      <c r="BB109" s="59">
        <f t="shared" si="8"/>
        <v>0</v>
      </c>
      <c r="BC109" s="51" t="str">
        <f t="shared" si="9"/>
        <v>INR Zero Only</v>
      </c>
    </row>
    <row r="110" spans="1:55" s="19" customFormat="1" ht="36" customHeight="1">
      <c r="A110" s="32" t="s">
        <v>32</v>
      </c>
      <c r="B110" s="33"/>
      <c r="C110" s="63"/>
      <c r="D110" s="64"/>
      <c r="E110" s="64"/>
      <c r="F110" s="64"/>
      <c r="G110" s="64"/>
      <c r="H110" s="65"/>
      <c r="I110" s="65"/>
      <c r="J110" s="65"/>
      <c r="K110" s="65"/>
      <c r="L110" s="66"/>
      <c r="N110" s="13"/>
      <c r="O110" s="13"/>
      <c r="P110" s="13"/>
      <c r="Q110" s="13"/>
      <c r="R110" s="13"/>
      <c r="U110" s="57">
        <f>SUM(U14:U109)</f>
        <v>0</v>
      </c>
      <c r="BA110" s="72">
        <f>SUM(BA13:BA109)</f>
        <v>0</v>
      </c>
      <c r="BB110" s="72">
        <f>SUM(BB13:BB109)</f>
        <v>0</v>
      </c>
      <c r="BC110" s="31" t="str">
        <f>SpellNumber($E$2,BB110)</f>
        <v>INR Zero Only</v>
      </c>
    </row>
    <row r="111" spans="1:55" s="22" customFormat="1" ht="54.75" customHeight="1" hidden="1">
      <c r="A111" s="33" t="s">
        <v>38</v>
      </c>
      <c r="B111" s="34"/>
      <c r="C111" s="20"/>
      <c r="D111" s="35"/>
      <c r="E111" s="36" t="s">
        <v>33</v>
      </c>
      <c r="F111" s="49"/>
      <c r="G111" s="37"/>
      <c r="H111" s="21"/>
      <c r="I111" s="21"/>
      <c r="J111" s="21"/>
      <c r="K111" s="38"/>
      <c r="L111" s="39"/>
      <c r="M111" s="40" t="s">
        <v>34</v>
      </c>
      <c r="O111" s="19"/>
      <c r="P111" s="19"/>
      <c r="Q111" s="19"/>
      <c r="R111" s="19"/>
      <c r="S111" s="19"/>
      <c r="U111" s="57">
        <f>BA111*Q111</f>
        <v>0</v>
      </c>
      <c r="BA111" s="50">
        <f>IF(ISBLANK(F111),0,IF(E111="Excess (+)",ROUND(BA110+(BA110*F111),2),IF(E111="Less (-)",ROUND(BA110+(BA110*F111*(-1)),2),0)))</f>
        <v>0</v>
      </c>
      <c r="BB111" s="41">
        <f>ROUND(BA111,0)</f>
        <v>0</v>
      </c>
      <c r="BC111" s="42" t="str">
        <f>SpellNumber(L111,BB111)</f>
        <v> Zero Only</v>
      </c>
    </row>
    <row r="112" spans="1:55" s="22" customFormat="1" ht="43.5" customHeight="1">
      <c r="A112" s="32" t="s">
        <v>37</v>
      </c>
      <c r="B112" s="32"/>
      <c r="C112" s="94" t="str">
        <f>SpellNumber($E$2,BB110)</f>
        <v>INR Zero Only</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6"/>
    </row>
    <row r="113" spans="3:55" s="9" customFormat="1" ht="15">
      <c r="C113" s="23"/>
      <c r="D113" s="23"/>
      <c r="E113" s="23"/>
      <c r="F113" s="23"/>
      <c r="G113" s="23"/>
      <c r="H113" s="23"/>
      <c r="I113" s="23"/>
      <c r="J113" s="23"/>
      <c r="K113" s="23"/>
      <c r="L113" s="23"/>
      <c r="M113" s="23"/>
      <c r="O113" s="23"/>
      <c r="BA113" s="23"/>
      <c r="BC113" s="23"/>
    </row>
    <row r="118" ht="15"/>
    <row r="129" ht="15"/>
    <row r="135" ht="15"/>
    <row r="140" ht="15"/>
    <row r="146" ht="15"/>
    <row r="151" ht="15"/>
    <row r="157" ht="15"/>
    <row r="162" ht="15"/>
    <row r="168" ht="15"/>
    <row r="173" ht="15"/>
    <row r="179" ht="15"/>
    <row r="185" ht="15"/>
    <row r="190" ht="15"/>
    <row r="196" ht="15"/>
    <row r="201" ht="15"/>
    <row r="207" ht="15"/>
    <row r="212" ht="15"/>
    <row r="218" ht="15"/>
    <row r="223" ht="15"/>
    <row r="227" ht="15"/>
    <row r="236" ht="15"/>
    <row r="263" ht="15"/>
    <row r="270" ht="15"/>
    <row r="281" ht="15"/>
    <row r="295" ht="15"/>
    <row r="313" ht="15"/>
    <row r="330" ht="15"/>
    <row r="341" ht="15"/>
    <row r="350" ht="15"/>
    <row r="358" ht="15"/>
    <row r="363" ht="15"/>
    <row r="378" ht="15"/>
    <row r="410" ht="15"/>
    <row r="430" ht="15"/>
  </sheetData>
  <sheetProtection password="F3C8" sheet="1" selectLockedCells="1"/>
  <mergeCells count="11">
    <mergeCell ref="E8:L8"/>
    <mergeCell ref="M8:Q8"/>
    <mergeCell ref="R8:BC8"/>
    <mergeCell ref="C112:BC112"/>
    <mergeCell ref="A9:BC9"/>
    <mergeCell ref="A1:L1"/>
    <mergeCell ref="A4:BC4"/>
    <mergeCell ref="A5:BC5"/>
    <mergeCell ref="A6:BC6"/>
    <mergeCell ref="A7:BC7"/>
    <mergeCell ref="C8:D8"/>
  </mergeCells>
  <dataValidations count="24">
    <dataValidation type="list" showInputMessage="1" showErrorMessage="1" promptTitle="Less or Excess" prompt="Please select either LESS  ( - )  or  EXCESS  ( + )" errorTitle="Please enter valid values only" error="Please select either LESS ( - ) or  EXCESS  ( + )" sqref="E111">
      <formula1>IF(ISBLANK(F111),$A$3:$C$3,$B$3:$C$3)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1">
      <formula1>0</formula1>
      <formula2>IF(E111&lt;&gt;"Select",99.9,0)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1">
      <formula1>IF(E111&lt;&gt;"Select",0,-1)</formula1>
      <formula2>IF(E111&lt;&gt;"Select",99.99,-1)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1">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G109 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07 L10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9">
      <formula1>"INR"</formula1>
    </dataValidation>
    <dataValidation allowBlank="1" showInputMessage="1" showErrorMessage="1" promptTitle="Addition / Deduction" prompt="Please Choose the correct One" sqref="J13:J109"/>
    <dataValidation type="list" showInputMessage="1" showErrorMessage="1" sqref="I13:I109">
      <formula1>"Excess(+), Less(-)"</formula1>
    </dataValidation>
    <dataValidation type="decimal" allowBlank="1" showInputMessage="1" showErrorMessage="1" errorTitle="Invalid Entry" error="Only Numeric Values are allowed. " sqref="A13:A109">
      <formula1>0</formula1>
      <formula2>999999999999999</formula2>
    </dataValidation>
    <dataValidation allowBlank="1" showInputMessage="1" showErrorMessage="1" promptTitle="Itemcode/Make" prompt="Please enter text" sqref="C13:C109 H14:H15 H18 H39:H40 H82:H87 H43 H67 H62 H78 H37 H26:H30 H108"/>
    <dataValidation allowBlank="1" showInputMessage="1" showErrorMessage="1" promptTitle="Units" prompt="Please enter Units in text" sqref="E13:E37 E82:E108 E73:E75 E50:E51 E78 E42:E48 E39:E40"/>
    <dataValidation type="decimal" allowBlank="1" showInputMessage="1" showErrorMessage="1" promptTitle="Quantity" prompt="Please enter the Quantity for this item. " errorTitle="Invalid Entry" error="Only Numeric Values are allowed. " sqref="F13:F109 D13">
      <formula1>0</formula1>
      <formula2>999999999999999</formula2>
    </dataValidation>
    <dataValidation type="list" allowBlank="1" showInputMessage="1" showErrorMessage="1" sqref="K13:K109">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09">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09">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109">
      <formula1>0</formula1>
      <formula2>999999999999999</formula2>
    </dataValidation>
    <dataValidation allowBlank="1" showInputMessage="1" showErrorMessage="1" promptTitle="Basic Rate Entry" prompt="GST As applicable" errorTitle="Invaid Entry" error="Only Numeric Values are allowed. " sqref="Q14:Q109"/>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 sqref="I2"/>
    </sheetView>
  </sheetViews>
  <sheetFormatPr defaultColWidth="9.140625" defaultRowHeight="15"/>
  <sheetData>
    <row r="6" spans="5:11" ht="15">
      <c r="E6" s="106" t="s">
        <v>3</v>
      </c>
      <c r="F6" s="106"/>
      <c r="G6" s="106"/>
      <c r="H6" s="106"/>
      <c r="I6" s="106"/>
      <c r="J6" s="106"/>
      <c r="K6" s="106"/>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oiis</cp:lastModifiedBy>
  <cp:lastPrinted>2014-12-11T06:40:55Z</cp:lastPrinted>
  <dcterms:created xsi:type="dcterms:W3CDTF">2009-01-30T06:42:42Z</dcterms:created>
  <dcterms:modified xsi:type="dcterms:W3CDTF">2020-11-05T08:49:17Z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oDirl8+1Hmm1GaWdSbH/dzut+Iw=</vt:lpwstr>
  </property>
</Properties>
</file>